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mc:AlternateContent xmlns:mc="http://schemas.openxmlformats.org/markup-compatibility/2006">
    <mc:Choice Requires="x15">
      <x15ac:absPath xmlns:x15ac="http://schemas.microsoft.com/office/spreadsheetml/2010/11/ac" url="C:\Users\Nadica\Documents\"/>
    </mc:Choice>
  </mc:AlternateContent>
  <xr:revisionPtr revIDLastSave="0" documentId="13_ncr:1_{68BEC428-9E48-4781-B903-B5E3D475F138}" xr6:coauthVersionLast="47" xr6:coauthVersionMax="47" xr10:uidLastSave="{00000000-0000-0000-0000-000000000000}"/>
  <bookViews>
    <workbookView xWindow="165" yWindow="0" windowWidth="23835" windowHeight="1290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G327" i="9"/>
  <c r="F327" i="9"/>
  <c r="E327" i="9"/>
  <c r="B327" i="9" s="1"/>
  <c r="H326" i="9"/>
  <c r="G326" i="9"/>
  <c r="F326" i="9"/>
  <c r="H325" i="9"/>
  <c r="G325" i="9"/>
  <c r="E325" i="9" s="1"/>
  <c r="B325" i="9" s="1"/>
  <c r="F325" i="9"/>
  <c r="H324" i="9"/>
  <c r="G324" i="9"/>
  <c r="F324" i="9"/>
  <c r="E324" i="9"/>
  <c r="B324" i="9" s="1"/>
  <c r="H323" i="9"/>
  <c r="G323" i="9"/>
  <c r="F323" i="9"/>
  <c r="H322" i="9"/>
  <c r="G322" i="9"/>
  <c r="E322" i="9" s="1"/>
  <c r="B322" i="9" s="1"/>
  <c r="F322" i="9"/>
  <c r="H321" i="9"/>
  <c r="G321" i="9"/>
  <c r="F321" i="9"/>
  <c r="H320" i="9"/>
  <c r="G320" i="9"/>
  <c r="E320" i="9" s="1"/>
  <c r="B320" i="9" s="1"/>
  <c r="F320" i="9"/>
  <c r="H319" i="9"/>
  <c r="G319" i="9"/>
  <c r="F319" i="9"/>
  <c r="H318" i="9"/>
  <c r="G318" i="9"/>
  <c r="F318" i="9"/>
  <c r="E318" i="9"/>
  <c r="B318" i="9" s="1"/>
  <c r="H317" i="9"/>
  <c r="G317" i="9"/>
  <c r="E317" i="9" s="1"/>
  <c r="B317" i="9" s="1"/>
  <c r="F317" i="9"/>
  <c r="H316" i="9"/>
  <c r="G316" i="9"/>
  <c r="F316" i="9"/>
  <c r="E316" i="9"/>
  <c r="B316" i="9" s="1"/>
  <c r="F315" i="9"/>
  <c r="F314" i="9"/>
  <c r="F313" i="9"/>
  <c r="H312" i="9"/>
  <c r="G312" i="9"/>
  <c r="E312" i="9" s="1"/>
  <c r="B312" i="9" s="1"/>
  <c r="F312" i="9"/>
  <c r="H311" i="9"/>
  <c r="E311" i="9" s="1"/>
  <c r="B311" i="9" s="1"/>
  <c r="G311" i="9"/>
  <c r="F311" i="9"/>
  <c r="H310" i="9"/>
  <c r="G310" i="9"/>
  <c r="F310" i="9"/>
  <c r="E310" i="9"/>
  <c r="B310" i="9" s="1"/>
  <c r="F309" i="9"/>
  <c r="F308" i="9"/>
  <c r="H307" i="9"/>
  <c r="G307" i="9"/>
  <c r="F307" i="9"/>
  <c r="E307" i="9"/>
  <c r="B307" i="9"/>
  <c r="F306" i="9"/>
  <c r="H305" i="9"/>
  <c r="G305" i="9"/>
  <c r="F305" i="9"/>
  <c r="E305" i="9"/>
  <c r="B305" i="9" s="1"/>
  <c r="H304" i="9"/>
  <c r="E304" i="9" s="1"/>
  <c r="B304" i="9" s="1"/>
  <c r="G304" i="9"/>
  <c r="F304" i="9"/>
  <c r="H303" i="9"/>
  <c r="G303" i="9"/>
  <c r="E303" i="9" s="1"/>
  <c r="B303" i="9" s="1"/>
  <c r="F303" i="9"/>
  <c r="F302" i="9"/>
  <c r="F301" i="9"/>
  <c r="F300" i="9"/>
  <c r="F299" i="9"/>
  <c r="F298" i="9" s="1"/>
  <c r="F297" i="9"/>
  <c r="L296" i="9"/>
  <c r="F296" i="9" s="1"/>
  <c r="H296" i="9"/>
  <c r="F295" i="9"/>
  <c r="I294" i="9"/>
  <c r="H294" i="9"/>
  <c r="F294" i="9"/>
  <c r="E293" i="9"/>
  <c r="M292" i="9"/>
  <c r="L292" i="9"/>
  <c r="F292" i="9" s="1"/>
  <c r="E292" i="9"/>
  <c r="M291" i="9"/>
  <c r="L291" i="9"/>
  <c r="F291" i="9"/>
  <c r="E291" i="9"/>
  <c r="B291" i="9" s="1"/>
  <c r="M290" i="9"/>
  <c r="L290" i="9"/>
  <c r="F290" i="9" s="1"/>
  <c r="B290" i="9" s="1"/>
  <c r="E290" i="9"/>
  <c r="M289" i="9"/>
  <c r="F289" i="9" s="1"/>
  <c r="B289" i="9" s="1"/>
  <c r="L289" i="9"/>
  <c r="E289" i="9"/>
  <c r="M288" i="9"/>
  <c r="L288" i="9"/>
  <c r="F288" i="9" s="1"/>
  <c r="E288" i="9"/>
  <c r="B288" i="9" s="1"/>
  <c r="M287" i="9"/>
  <c r="F287" i="9" s="1"/>
  <c r="B287" i="9" s="1"/>
  <c r="L287" i="9"/>
  <c r="E287" i="9"/>
  <c r="M286" i="9"/>
  <c r="L286" i="9"/>
  <c r="F286" i="9" s="1"/>
  <c r="E286" i="9"/>
  <c r="M285" i="9"/>
  <c r="F285" i="9" s="1"/>
  <c r="B285" i="9" s="1"/>
  <c r="L285" i="9"/>
  <c r="E285" i="9"/>
  <c r="M284" i="9"/>
  <c r="L284" i="9"/>
  <c r="E284" i="9"/>
  <c r="M283" i="9"/>
  <c r="L283" i="9"/>
  <c r="F283" i="9"/>
  <c r="B283" i="9" s="1"/>
  <c r="E283" i="9"/>
  <c r="M282" i="9"/>
  <c r="L282" i="9"/>
  <c r="F282" i="9" s="1"/>
  <c r="E282" i="9"/>
  <c r="M281" i="9"/>
  <c r="L281" i="9"/>
  <c r="F281" i="9"/>
  <c r="B281" i="9" s="1"/>
  <c r="E281" i="9"/>
  <c r="M280" i="9"/>
  <c r="L280" i="9"/>
  <c r="F280" i="9" s="1"/>
  <c r="E280" i="9"/>
  <c r="B280" i="9" s="1"/>
  <c r="M279" i="9"/>
  <c r="F279" i="9" s="1"/>
  <c r="B279" i="9" s="1"/>
  <c r="L279" i="9"/>
  <c r="E279" i="9"/>
  <c r="M278" i="9"/>
  <c r="L278" i="9"/>
  <c r="F278" i="9"/>
  <c r="E278" i="9"/>
  <c r="M277" i="9"/>
  <c r="F277" i="9" s="1"/>
  <c r="L277" i="9"/>
  <c r="E277" i="9"/>
  <c r="B277" i="9"/>
  <c r="M276" i="9"/>
  <c r="L276" i="9"/>
  <c r="F276" i="9" s="1"/>
  <c r="E276" i="9"/>
  <c r="B276" i="9" s="1"/>
  <c r="M275" i="9"/>
  <c r="L275" i="9"/>
  <c r="F275" i="9"/>
  <c r="E275" i="9"/>
  <c r="B275" i="9"/>
  <c r="M274" i="9"/>
  <c r="L274" i="9"/>
  <c r="F274" i="9" s="1"/>
  <c r="E274" i="9"/>
  <c r="B274" i="9" s="1"/>
  <c r="M273" i="9"/>
  <c r="L273" i="9"/>
  <c r="F273" i="9"/>
  <c r="B273" i="9" s="1"/>
  <c r="E273" i="9"/>
  <c r="M272" i="9"/>
  <c r="L272" i="9"/>
  <c r="F272" i="9" s="1"/>
  <c r="E272" i="9"/>
  <c r="B272" i="9"/>
  <c r="M271" i="9"/>
  <c r="F271" i="9" s="1"/>
  <c r="B271" i="9" s="1"/>
  <c r="L271" i="9"/>
  <c r="E271" i="9"/>
  <c r="M270" i="9"/>
  <c r="L270" i="9"/>
  <c r="F270" i="9" s="1"/>
  <c r="E270" i="9"/>
  <c r="M269" i="9"/>
  <c r="F269" i="9" s="1"/>
  <c r="L269" i="9"/>
  <c r="E269" i="9"/>
  <c r="B269" i="9"/>
  <c r="M268" i="9"/>
  <c r="L268" i="9"/>
  <c r="F268" i="9" s="1"/>
  <c r="E268" i="9"/>
  <c r="M267" i="9"/>
  <c r="L267" i="9"/>
  <c r="F267" i="9"/>
  <c r="E267" i="9"/>
  <c r="B267" i="9"/>
  <c r="M266" i="9"/>
  <c r="L266" i="9"/>
  <c r="F266" i="9" s="1"/>
  <c r="E266" i="9"/>
  <c r="M265" i="9"/>
  <c r="L265" i="9"/>
  <c r="F265" i="9"/>
  <c r="B265" i="9" s="1"/>
  <c r="E265" i="9"/>
  <c r="M264" i="9"/>
  <c r="L264" i="9"/>
  <c r="F264" i="9" s="1"/>
  <c r="E264" i="9"/>
  <c r="B264" i="9" s="1"/>
  <c r="M263" i="9"/>
  <c r="F263" i="9" s="1"/>
  <c r="B263" i="9" s="1"/>
  <c r="L263" i="9"/>
  <c r="E263" i="9"/>
  <c r="M262" i="9"/>
  <c r="L262" i="9"/>
  <c r="F262" i="9" s="1"/>
  <c r="E262" i="9"/>
  <c r="M261" i="9"/>
  <c r="F261" i="9" s="1"/>
  <c r="L261" i="9"/>
  <c r="E261" i="9"/>
  <c r="B261" i="9"/>
  <c r="M260" i="9"/>
  <c r="L260" i="9"/>
  <c r="F260" i="9" s="1"/>
  <c r="E260" i="9"/>
  <c r="M259" i="9"/>
  <c r="L259" i="9"/>
  <c r="F259" i="9"/>
  <c r="E259" i="9"/>
  <c r="B259" i="9"/>
  <c r="M258" i="9"/>
  <c r="L258" i="9"/>
  <c r="F258" i="9" s="1"/>
  <c r="E258" i="9"/>
  <c r="M257" i="9"/>
  <c r="F257" i="9" s="1"/>
  <c r="B257" i="9" s="1"/>
  <c r="L257" i="9"/>
  <c r="E257" i="9"/>
  <c r="M256" i="9"/>
  <c r="L256" i="9"/>
  <c r="F256" i="9" s="1"/>
  <c r="E256" i="9"/>
  <c r="B256" i="9" s="1"/>
  <c r="M255" i="9"/>
  <c r="F255" i="9" s="1"/>
  <c r="B255" i="9" s="1"/>
  <c r="L255" i="9"/>
  <c r="E255" i="9"/>
  <c r="M254" i="9"/>
  <c r="L254" i="9"/>
  <c r="F254" i="9" s="1"/>
  <c r="E254" i="9"/>
  <c r="M253" i="9"/>
  <c r="F253" i="9" s="1"/>
  <c r="L253" i="9"/>
  <c r="E253" i="9"/>
  <c r="B253" i="9"/>
  <c r="M252" i="9"/>
  <c r="L252" i="9"/>
  <c r="F252" i="9" s="1"/>
  <c r="E252" i="9"/>
  <c r="M251" i="9"/>
  <c r="L251" i="9"/>
  <c r="F251" i="9"/>
  <c r="B251" i="9" s="1"/>
  <c r="E251" i="9"/>
  <c r="M250" i="9"/>
  <c r="L250" i="9"/>
  <c r="F250" i="9" s="1"/>
  <c r="E250" i="9"/>
  <c r="M249" i="9"/>
  <c r="L249" i="9"/>
  <c r="F249" i="9"/>
  <c r="B249" i="9" s="1"/>
  <c r="E249" i="9"/>
  <c r="M248" i="9"/>
  <c r="L248" i="9"/>
  <c r="F248" i="9" s="1"/>
  <c r="E248" i="9"/>
  <c r="B248" i="9"/>
  <c r="M247" i="9"/>
  <c r="F247" i="9" s="1"/>
  <c r="B247" i="9" s="1"/>
  <c r="L247" i="9"/>
  <c r="E247" i="9"/>
  <c r="M246" i="9"/>
  <c r="L246" i="9"/>
  <c r="F246" i="9" s="1"/>
  <c r="E246" i="9"/>
  <c r="M245" i="9"/>
  <c r="F245" i="9" s="1"/>
  <c r="L245" i="9"/>
  <c r="E245" i="9"/>
  <c r="B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F235" i="9"/>
  <c r="B235" i="9" s="1"/>
  <c r="E235" i="9"/>
  <c r="M234" i="9"/>
  <c r="L234" i="9"/>
  <c r="F234" i="9" s="1"/>
  <c r="E234" i="9"/>
  <c r="M233" i="9"/>
  <c r="L233" i="9"/>
  <c r="F233" i="9"/>
  <c r="B233" i="9" s="1"/>
  <c r="E233" i="9"/>
  <c r="M232" i="9"/>
  <c r="L232" i="9"/>
  <c r="F232" i="9" s="1"/>
  <c r="B232" i="9" s="1"/>
  <c r="E232" i="9"/>
  <c r="M231" i="9"/>
  <c r="F231" i="9" s="1"/>
  <c r="L231" i="9"/>
  <c r="E231" i="9"/>
  <c r="M230" i="9"/>
  <c r="L230" i="9"/>
  <c r="F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c r="H171" i="9"/>
  <c r="G171" i="9"/>
  <c r="E171" i="9" s="1"/>
  <c r="B171" i="9" s="1"/>
  <c r="F171" i="9"/>
  <c r="H170" i="9"/>
  <c r="G170" i="9"/>
  <c r="E170" i="9" s="1"/>
  <c r="B170" i="9" s="1"/>
  <c r="F170" i="9"/>
  <c r="H169" i="9"/>
  <c r="G169" i="9"/>
  <c r="F169" i="9"/>
  <c r="E169" i="9"/>
  <c r="B169" i="9" s="1"/>
  <c r="H168" i="9"/>
  <c r="E168" i="9" s="1"/>
  <c r="B168" i="9" s="1"/>
  <c r="G168" i="9"/>
  <c r="F168" i="9"/>
  <c r="H167" i="9"/>
  <c r="G167" i="9"/>
  <c r="E167" i="9" s="1"/>
  <c r="B167" i="9" s="1"/>
  <c r="F167" i="9"/>
  <c r="H166" i="9"/>
  <c r="G166" i="9"/>
  <c r="E166" i="9" s="1"/>
  <c r="B166" i="9" s="1"/>
  <c r="F166" i="9"/>
  <c r="H165" i="9"/>
  <c r="G165" i="9"/>
  <c r="E165" i="9" s="1"/>
  <c r="B165" i="9" s="1"/>
  <c r="F165" i="9"/>
  <c r="H164" i="9"/>
  <c r="G164" i="9"/>
  <c r="F164" i="9"/>
  <c r="E164" i="9"/>
  <c r="B164" i="9"/>
  <c r="H163" i="9"/>
  <c r="G163" i="9"/>
  <c r="E163" i="9" s="1"/>
  <c r="B163" i="9" s="1"/>
  <c r="F163" i="9"/>
  <c r="H162" i="9"/>
  <c r="G162" i="9"/>
  <c r="E162" i="9" s="1"/>
  <c r="B162" i="9" s="1"/>
  <c r="F162" i="9"/>
  <c r="H161" i="9"/>
  <c r="G161" i="9"/>
  <c r="F161" i="9"/>
  <c r="E161" i="9"/>
  <c r="B161" i="9" s="1"/>
  <c r="H160" i="9"/>
  <c r="E160" i="9" s="1"/>
  <c r="B160" i="9" s="1"/>
  <c r="G160" i="9"/>
  <c r="F160" i="9"/>
  <c r="H159" i="9"/>
  <c r="G159" i="9"/>
  <c r="E159" i="9" s="1"/>
  <c r="B159" i="9" s="1"/>
  <c r="F159" i="9"/>
  <c r="H158" i="9"/>
  <c r="G158" i="9"/>
  <c r="E158" i="9" s="1"/>
  <c r="B158" i="9" s="1"/>
  <c r="F158" i="9"/>
  <c r="H157" i="9"/>
  <c r="G157" i="9"/>
  <c r="E157" i="9" s="1"/>
  <c r="B157" i="9" s="1"/>
  <c r="F157" i="9"/>
  <c r="F156" i="9"/>
  <c r="H155" i="9"/>
  <c r="G155" i="9"/>
  <c r="E155" i="9" s="1"/>
  <c r="B155" i="9" s="1"/>
  <c r="F155" i="9"/>
  <c r="H154" i="9"/>
  <c r="G154" i="9"/>
  <c r="E154" i="9" s="1"/>
  <c r="F154" i="9"/>
  <c r="B154" i="9"/>
  <c r="H153" i="9"/>
  <c r="G153" i="9"/>
  <c r="F153" i="9"/>
  <c r="E153" i="9"/>
  <c r="B153" i="9" s="1"/>
  <c r="H152" i="9"/>
  <c r="E152" i="9" s="1"/>
  <c r="G152" i="9"/>
  <c r="F152" i="9"/>
  <c r="H151" i="9"/>
  <c r="G151" i="9"/>
  <c r="F151" i="9"/>
  <c r="E151" i="9"/>
  <c r="B151" i="9" s="1"/>
  <c r="H150" i="9"/>
  <c r="G150" i="9"/>
  <c r="E150" i="9" s="1"/>
  <c r="F150" i="9"/>
  <c r="B150" i="9"/>
  <c r="H149" i="9"/>
  <c r="G149" i="9"/>
  <c r="F149" i="9"/>
  <c r="E149" i="9"/>
  <c r="B149" i="9" s="1"/>
  <c r="H148" i="9"/>
  <c r="G148" i="9"/>
  <c r="F148" i="9"/>
  <c r="E148" i="9"/>
  <c r="B148" i="9" s="1"/>
  <c r="H147" i="9"/>
  <c r="G147" i="9"/>
  <c r="E147" i="9" s="1"/>
  <c r="B147" i="9" s="1"/>
  <c r="F147" i="9"/>
  <c r="H146" i="9"/>
  <c r="G146" i="9"/>
  <c r="E146" i="9" s="1"/>
  <c r="F146" i="9"/>
  <c r="B146" i="9"/>
  <c r="H145" i="9"/>
  <c r="G145" i="9"/>
  <c r="F145" i="9"/>
  <c r="E145" i="9"/>
  <c r="B145" i="9" s="1"/>
  <c r="H144" i="9"/>
  <c r="E144" i="9" s="1"/>
  <c r="G144" i="9"/>
  <c r="F144" i="9"/>
  <c r="H143" i="9"/>
  <c r="G143" i="9"/>
  <c r="F143" i="9"/>
  <c r="E143" i="9"/>
  <c r="B143" i="9" s="1"/>
  <c r="H142" i="9"/>
  <c r="G142" i="9"/>
  <c r="E142" i="9" s="1"/>
  <c r="F142" i="9"/>
  <c r="B142" i="9"/>
  <c r="H141" i="9"/>
  <c r="G141" i="9"/>
  <c r="F141" i="9"/>
  <c r="E141" i="9"/>
  <c r="B141" i="9" s="1"/>
  <c r="H140" i="9"/>
  <c r="G140" i="9"/>
  <c r="F140" i="9"/>
  <c r="E140" i="9"/>
  <c r="B140" i="9" s="1"/>
  <c r="H139" i="9"/>
  <c r="G139" i="9"/>
  <c r="E139" i="9" s="1"/>
  <c r="B139" i="9" s="1"/>
  <c r="F139" i="9"/>
  <c r="H138" i="9"/>
  <c r="G138" i="9"/>
  <c r="E138" i="9" s="1"/>
  <c r="F138" i="9"/>
  <c r="B138" i="9"/>
  <c r="H137" i="9"/>
  <c r="G137" i="9"/>
  <c r="F137" i="9"/>
  <c r="E137" i="9"/>
  <c r="B137" i="9" s="1"/>
  <c r="H136" i="9"/>
  <c r="E136" i="9" s="1"/>
  <c r="G136" i="9"/>
  <c r="F136" i="9"/>
  <c r="H135" i="9"/>
  <c r="G135" i="9"/>
  <c r="F135" i="9"/>
  <c r="E135" i="9"/>
  <c r="B135" i="9" s="1"/>
  <c r="H134" i="9"/>
  <c r="G134" i="9"/>
  <c r="E134" i="9" s="1"/>
  <c r="F134" i="9"/>
  <c r="B134" i="9"/>
  <c r="H133" i="9"/>
  <c r="G133" i="9"/>
  <c r="F133" i="9"/>
  <c r="E133" i="9"/>
  <c r="B133" i="9" s="1"/>
  <c r="H132" i="9"/>
  <c r="G132" i="9"/>
  <c r="F132" i="9"/>
  <c r="E132" i="9"/>
  <c r="B132" i="9" s="1"/>
  <c r="H131" i="9"/>
  <c r="G131" i="9"/>
  <c r="E131" i="9" s="1"/>
  <c r="B131" i="9" s="1"/>
  <c r="F131" i="9"/>
  <c r="H130" i="9"/>
  <c r="G130" i="9"/>
  <c r="E130" i="9" s="1"/>
  <c r="F130" i="9"/>
  <c r="B130" i="9"/>
  <c r="H129" i="9"/>
  <c r="G129" i="9"/>
  <c r="F129" i="9"/>
  <c r="E129" i="9"/>
  <c r="B129" i="9" s="1"/>
  <c r="H128" i="9"/>
  <c r="E128" i="9" s="1"/>
  <c r="G128" i="9"/>
  <c r="F128" i="9"/>
  <c r="H127" i="9"/>
  <c r="G127" i="9"/>
  <c r="F127" i="9"/>
  <c r="E127" i="9"/>
  <c r="B127" i="9" s="1"/>
  <c r="H126" i="9"/>
  <c r="G126" i="9"/>
  <c r="E126" i="9" s="1"/>
  <c r="F126" i="9"/>
  <c r="B126" i="9"/>
  <c r="H125" i="9"/>
  <c r="G125" i="9"/>
  <c r="F125" i="9"/>
  <c r="E125" i="9"/>
  <c r="B125" i="9" s="1"/>
  <c r="H124" i="9"/>
  <c r="G124" i="9"/>
  <c r="F124" i="9"/>
  <c r="E124" i="9"/>
  <c r="B124" i="9" s="1"/>
  <c r="H123" i="9"/>
  <c r="G123" i="9"/>
  <c r="E123" i="9" s="1"/>
  <c r="B123" i="9" s="1"/>
  <c r="F123" i="9"/>
  <c r="H122" i="9"/>
  <c r="G122" i="9"/>
  <c r="E122" i="9" s="1"/>
  <c r="F122" i="9"/>
  <c r="B122" i="9"/>
  <c r="H121" i="9"/>
  <c r="G121" i="9"/>
  <c r="F121" i="9"/>
  <c r="E121" i="9"/>
  <c r="B121" i="9" s="1"/>
  <c r="H120" i="9"/>
  <c r="E120" i="9" s="1"/>
  <c r="G120" i="9"/>
  <c r="F120" i="9"/>
  <c r="H119" i="9"/>
  <c r="G119" i="9"/>
  <c r="F119" i="9"/>
  <c r="E119" i="9"/>
  <c r="B119" i="9" s="1"/>
  <c r="H118" i="9"/>
  <c r="G118" i="9"/>
  <c r="E118" i="9" s="1"/>
  <c r="F118" i="9"/>
  <c r="B118" i="9"/>
  <c r="H117" i="9"/>
  <c r="G117" i="9"/>
  <c r="F117" i="9"/>
  <c r="E117" i="9"/>
  <c r="B117" i="9" s="1"/>
  <c r="H116" i="9"/>
  <c r="G116" i="9"/>
  <c r="F116" i="9"/>
  <c r="E116" i="9"/>
  <c r="B116" i="9" s="1"/>
  <c r="H115" i="9"/>
  <c r="G115" i="9"/>
  <c r="E115" i="9" s="1"/>
  <c r="B115" i="9" s="1"/>
  <c r="F115" i="9"/>
  <c r="H114" i="9"/>
  <c r="G114" i="9"/>
  <c r="E114" i="9" s="1"/>
  <c r="F114" i="9"/>
  <c r="B114" i="9"/>
  <c r="H113" i="9"/>
  <c r="G113" i="9"/>
  <c r="F113" i="9"/>
  <c r="E113" i="9"/>
  <c r="B113" i="9" s="1"/>
  <c r="H112" i="9"/>
  <c r="E112" i="9" s="1"/>
  <c r="G112" i="9"/>
  <c r="F112" i="9"/>
  <c r="H111" i="9"/>
  <c r="G111" i="9"/>
  <c r="F111" i="9"/>
  <c r="E111" i="9"/>
  <c r="B111" i="9" s="1"/>
  <c r="H110" i="9"/>
  <c r="G110" i="9"/>
  <c r="E110" i="9" s="1"/>
  <c r="F110" i="9"/>
  <c r="B110" i="9"/>
  <c r="H109" i="9"/>
  <c r="G109" i="9"/>
  <c r="F109" i="9"/>
  <c r="E109" i="9"/>
  <c r="B109" i="9" s="1"/>
  <c r="H108" i="9"/>
  <c r="G108" i="9"/>
  <c r="F108" i="9"/>
  <c r="E108" i="9"/>
  <c r="B108" i="9" s="1"/>
  <c r="H107" i="9"/>
  <c r="G107" i="9"/>
  <c r="E107" i="9" s="1"/>
  <c r="B107" i="9" s="1"/>
  <c r="F107" i="9"/>
  <c r="H106" i="9"/>
  <c r="G106" i="9"/>
  <c r="E106" i="9" s="1"/>
  <c r="F106" i="9"/>
  <c r="B106" i="9"/>
  <c r="H105" i="9"/>
  <c r="G105" i="9"/>
  <c r="F105" i="9"/>
  <c r="E105" i="9"/>
  <c r="B105" i="9" s="1"/>
  <c r="H104" i="9"/>
  <c r="E104" i="9" s="1"/>
  <c r="G104" i="9"/>
  <c r="F104" i="9"/>
  <c r="H103" i="9"/>
  <c r="G103" i="9"/>
  <c r="F103" i="9"/>
  <c r="E103" i="9"/>
  <c r="B103" i="9" s="1"/>
  <c r="H102" i="9"/>
  <c r="G102" i="9"/>
  <c r="E102" i="9" s="1"/>
  <c r="F102" i="9"/>
  <c r="B102" i="9"/>
  <c r="H101" i="9"/>
  <c r="G101" i="9"/>
  <c r="F101" i="9"/>
  <c r="E101" i="9"/>
  <c r="B101" i="9" s="1"/>
  <c r="H100" i="9"/>
  <c r="G100" i="9"/>
  <c r="F100" i="9"/>
  <c r="E100" i="9"/>
  <c r="B100" i="9" s="1"/>
  <c r="H99" i="9"/>
  <c r="G99" i="9"/>
  <c r="E99" i="9" s="1"/>
  <c r="B99" i="9" s="1"/>
  <c r="F99" i="9"/>
  <c r="H98" i="9"/>
  <c r="G98" i="9"/>
  <c r="E98" i="9" s="1"/>
  <c r="F98" i="9"/>
  <c r="B98" i="9"/>
  <c r="H97" i="9"/>
  <c r="G97" i="9"/>
  <c r="F97" i="9"/>
  <c r="E97" i="9"/>
  <c r="B97" i="9" s="1"/>
  <c r="H96" i="9"/>
  <c r="E96" i="9" s="1"/>
  <c r="G96" i="9"/>
  <c r="F96" i="9"/>
  <c r="H95" i="9"/>
  <c r="G95" i="9"/>
  <c r="F95" i="9"/>
  <c r="E95" i="9"/>
  <c r="B95" i="9" s="1"/>
  <c r="H94" i="9"/>
  <c r="E94" i="9" s="1"/>
  <c r="G94" i="9"/>
  <c r="F94" i="9"/>
  <c r="B94" i="9"/>
  <c r="H93" i="9"/>
  <c r="G93" i="9"/>
  <c r="F93" i="9"/>
  <c r="E93" i="9"/>
  <c r="B93" i="9" s="1"/>
  <c r="H92" i="9"/>
  <c r="G92" i="9"/>
  <c r="F92" i="9"/>
  <c r="E92" i="9"/>
  <c r="B92" i="9" s="1"/>
  <c r="H91" i="9"/>
  <c r="G91" i="9"/>
  <c r="E91" i="9" s="1"/>
  <c r="B91" i="9" s="1"/>
  <c r="F91" i="9"/>
  <c r="H90" i="9"/>
  <c r="G90" i="9"/>
  <c r="F90" i="9"/>
  <c r="H89" i="9"/>
  <c r="G89" i="9"/>
  <c r="E89" i="9" s="1"/>
  <c r="B89" i="9" s="1"/>
  <c r="F89" i="9"/>
  <c r="H88" i="9"/>
  <c r="E88" i="9" s="1"/>
  <c r="G88" i="9"/>
  <c r="F88" i="9"/>
  <c r="B88" i="9"/>
  <c r="H87" i="9"/>
  <c r="G87" i="9"/>
  <c r="F87" i="9"/>
  <c r="E87" i="9"/>
  <c r="B87" i="9" s="1"/>
  <c r="H86" i="9"/>
  <c r="G86" i="9"/>
  <c r="F86" i="9"/>
  <c r="E86" i="9"/>
  <c r="B86" i="9"/>
  <c r="H85" i="9"/>
  <c r="G85" i="9"/>
  <c r="E85" i="9" s="1"/>
  <c r="B85" i="9" s="1"/>
  <c r="F85" i="9"/>
  <c r="H84" i="9"/>
  <c r="E84" i="9" s="1"/>
  <c r="B84" i="9" s="1"/>
  <c r="G84" i="9"/>
  <c r="F84" i="9"/>
  <c r="H83" i="9"/>
  <c r="G83" i="9"/>
  <c r="F83" i="9"/>
  <c r="E83" i="9"/>
  <c r="B83" i="9" s="1"/>
  <c r="H82" i="9"/>
  <c r="G82" i="9"/>
  <c r="E82" i="9" s="1"/>
  <c r="B82" i="9" s="1"/>
  <c r="F82" i="9"/>
  <c r="H81" i="9"/>
  <c r="G81" i="9"/>
  <c r="F81" i="9"/>
  <c r="H80" i="9"/>
  <c r="G80" i="9"/>
  <c r="E80" i="9" s="1"/>
  <c r="B80" i="9" s="1"/>
  <c r="F80" i="9"/>
  <c r="H79" i="9"/>
  <c r="G79" i="9"/>
  <c r="F79" i="9"/>
  <c r="E79" i="9"/>
  <c r="B79" i="9" s="1"/>
  <c r="H78" i="9"/>
  <c r="G78" i="9"/>
  <c r="E78" i="9" s="1"/>
  <c r="B78" i="9" s="1"/>
  <c r="F78" i="9"/>
  <c r="H77" i="9"/>
  <c r="G77" i="9"/>
  <c r="F77" i="9"/>
  <c r="E77" i="9"/>
  <c r="B77" i="9" s="1"/>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F69" i="9"/>
  <c r="E69" i="9"/>
  <c r="B69" i="9" s="1"/>
  <c r="H68" i="9"/>
  <c r="E68" i="9" s="1"/>
  <c r="B68" i="9" s="1"/>
  <c r="G68" i="9"/>
  <c r="F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F61" i="9"/>
  <c r="E61" i="9"/>
  <c r="B61" i="9" s="1"/>
  <c r="H60" i="9"/>
  <c r="E60" i="9" s="1"/>
  <c r="B60" i="9" s="1"/>
  <c r="G60" i="9"/>
  <c r="F60" i="9"/>
  <c r="H59" i="9"/>
  <c r="G59" i="9"/>
  <c r="F59" i="9"/>
  <c r="E59" i="9"/>
  <c r="B59" i="9" s="1"/>
  <c r="H58" i="9"/>
  <c r="G58" i="9"/>
  <c r="E58" i="9" s="1"/>
  <c r="B58" i="9" s="1"/>
  <c r="F58" i="9"/>
  <c r="H57" i="9"/>
  <c r="G57" i="9"/>
  <c r="F57" i="9"/>
  <c r="H56" i="9"/>
  <c r="G56" i="9"/>
  <c r="F56" i="9"/>
  <c r="H55" i="9"/>
  <c r="E55" i="9" s="1"/>
  <c r="B55" i="9" s="1"/>
  <c r="G55" i="9"/>
  <c r="F55" i="9"/>
  <c r="H54" i="9"/>
  <c r="G54" i="9"/>
  <c r="F54" i="9"/>
  <c r="H53" i="9"/>
  <c r="G53" i="9"/>
  <c r="F53" i="9"/>
  <c r="H52" i="9"/>
  <c r="G52" i="9"/>
  <c r="F52" i="9"/>
  <c r="H51" i="9"/>
  <c r="G51" i="9"/>
  <c r="F51" i="9"/>
  <c r="H50" i="9"/>
  <c r="G50" i="9"/>
  <c r="E50" i="9" s="1"/>
  <c r="B50" i="9" s="1"/>
  <c r="F50" i="9"/>
  <c r="H49" i="9"/>
  <c r="G49" i="9"/>
  <c r="F49" i="9"/>
  <c r="H48" i="9"/>
  <c r="G48" i="9"/>
  <c r="F48" i="9"/>
  <c r="H47" i="9"/>
  <c r="G47" i="9"/>
  <c r="F47" i="9"/>
  <c r="E47" i="9"/>
  <c r="B47" i="9" s="1"/>
  <c r="H46" i="9"/>
  <c r="G46" i="9"/>
  <c r="F46" i="9"/>
  <c r="H45" i="9"/>
  <c r="G45" i="9"/>
  <c r="F45" i="9"/>
  <c r="E45" i="9"/>
  <c r="B45" i="9" s="1"/>
  <c r="H44" i="9"/>
  <c r="E44" i="9" s="1"/>
  <c r="B44" i="9" s="1"/>
  <c r="G44" i="9"/>
  <c r="F44" i="9"/>
  <c r="H43" i="9"/>
  <c r="G43" i="9"/>
  <c r="F43" i="9"/>
  <c r="E43" i="9"/>
  <c r="B43" i="9" s="1"/>
  <c r="H42" i="9"/>
  <c r="G42" i="9"/>
  <c r="E42" i="9" s="1"/>
  <c r="B42" i="9" s="1"/>
  <c r="F42" i="9"/>
  <c r="H41" i="9"/>
  <c r="G41" i="9"/>
  <c r="E41" i="9" s="1"/>
  <c r="B41" i="9" s="1"/>
  <c r="F41" i="9"/>
  <c r="H40" i="9"/>
  <c r="E40" i="9" s="1"/>
  <c r="B40" i="9" s="1"/>
  <c r="G40" i="9"/>
  <c r="F40" i="9"/>
  <c r="H39" i="9"/>
  <c r="G39" i="9"/>
  <c r="F39" i="9"/>
  <c r="E39" i="9"/>
  <c r="B39" i="9" s="1"/>
  <c r="H38" i="9"/>
  <c r="G38" i="9"/>
  <c r="F38" i="9"/>
  <c r="H37" i="9"/>
  <c r="G37" i="9"/>
  <c r="E37" i="9" s="1"/>
  <c r="B37" i="9" s="1"/>
  <c r="F37" i="9"/>
  <c r="H36" i="9"/>
  <c r="G36" i="9"/>
  <c r="F36" i="9"/>
  <c r="H35" i="9"/>
  <c r="G35" i="9"/>
  <c r="F35" i="9"/>
  <c r="E35" i="9"/>
  <c r="B35" i="9" s="1"/>
  <c r="H34" i="9"/>
  <c r="G34" i="9"/>
  <c r="F34" i="9"/>
  <c r="H33" i="9"/>
  <c r="G33" i="9"/>
  <c r="E33" i="9" s="1"/>
  <c r="B33" i="9" s="1"/>
  <c r="F33" i="9"/>
  <c r="H32" i="9"/>
  <c r="E32" i="9" s="1"/>
  <c r="B32" i="9" s="1"/>
  <c r="G32" i="9"/>
  <c r="F32" i="9"/>
  <c r="H31" i="9"/>
  <c r="G31" i="9"/>
  <c r="E31" i="9" s="1"/>
  <c r="B31" i="9" s="1"/>
  <c r="F31" i="9"/>
  <c r="H30" i="9"/>
  <c r="G30" i="9"/>
  <c r="E30" i="9" s="1"/>
  <c r="B30" i="9" s="1"/>
  <c r="F30" i="9"/>
  <c r="H29" i="9"/>
  <c r="G29" i="9"/>
  <c r="F29" i="9"/>
  <c r="E29" i="9"/>
  <c r="B29" i="9" s="1"/>
  <c r="H28" i="9"/>
  <c r="E28" i="9" s="1"/>
  <c r="B28" i="9" s="1"/>
  <c r="G28" i="9"/>
  <c r="F28" i="9"/>
  <c r="H27" i="9"/>
  <c r="G27" i="9"/>
  <c r="F27" i="9"/>
  <c r="E27" i="9"/>
  <c r="B27" i="9" s="1"/>
  <c r="H26" i="9"/>
  <c r="G26" i="9"/>
  <c r="F26" i="9"/>
  <c r="H25" i="9"/>
  <c r="G25" i="9"/>
  <c r="E25" i="9" s="1"/>
  <c r="B25" i="9" s="1"/>
  <c r="F25" i="9"/>
  <c r="F24" i="9"/>
  <c r="F4" i="9"/>
  <c r="O3" i="9"/>
  <c r="G296" i="9" s="1"/>
  <c r="E296" i="9" s="1"/>
  <c r="B296" i="9" s="1"/>
  <c r="I3" i="9"/>
  <c r="H3" i="9"/>
  <c r="G3" i="9"/>
  <c r="D104" i="8"/>
  <c r="D97" i="8"/>
  <c r="D92" i="8"/>
  <c r="D87" i="8"/>
  <c r="D82" i="8"/>
  <c r="D77" i="8"/>
  <c r="D72" i="8"/>
  <c r="D67" i="8"/>
  <c r="D62" i="8"/>
  <c r="D57" i="8"/>
  <c r="D52" i="8"/>
  <c r="D51" i="8"/>
  <c r="D45" i="8" s="1"/>
  <c r="I40" i="3" s="1"/>
  <c r="D46" i="8"/>
  <c r="D37" i="8"/>
  <c r="D27" i="8"/>
  <c r="D25" i="8" s="1"/>
  <c r="C1601" i="1" s="1"/>
  <c r="G1601" i="1" s="1"/>
  <c r="D18" i="8"/>
  <c r="D8" i="8"/>
  <c r="D6" i="8" s="1"/>
  <c r="C1582" i="1" s="1"/>
  <c r="H1582" i="1" s="1"/>
  <c r="E44" i="7"/>
  <c r="E38" i="7" s="1"/>
  <c r="D44" i="7"/>
  <c r="E39" i="7"/>
  <c r="D39" i="7"/>
  <c r="D38" i="7"/>
  <c r="E30" i="7"/>
  <c r="D30" i="7"/>
  <c r="D22" i="7" s="1"/>
  <c r="H34" i="3" s="1"/>
  <c r="E23" i="7"/>
  <c r="D23" i="7"/>
  <c r="E14" i="7"/>
  <c r="D14" i="7"/>
  <c r="E7" i="7"/>
  <c r="D7" i="7"/>
  <c r="D6" i="7" s="1"/>
  <c r="E6"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E89" i="6" s="1"/>
  <c r="D99" i="6"/>
  <c r="F99" i="6" s="1"/>
  <c r="F98" i="6"/>
  <c r="F97" i="6"/>
  <c r="F96" i="6"/>
  <c r="F95" i="6"/>
  <c r="F94" i="6"/>
  <c r="E94" i="6"/>
  <c r="D94" i="6"/>
  <c r="F93" i="6"/>
  <c r="F92" i="6"/>
  <c r="F91" i="6"/>
  <c r="E90" i="6"/>
  <c r="D90" i="6"/>
  <c r="F90" i="6" s="1"/>
  <c r="F89" i="6"/>
  <c r="D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F254" i="5" s="1"/>
  <c r="F253" i="5"/>
  <c r="F252" i="5"/>
  <c r="F251" i="5"/>
  <c r="E251" i="5"/>
  <c r="E250" i="5" s="1"/>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F203" i="5"/>
  <c r="E203" i="5"/>
  <c r="D203" i="5"/>
  <c r="F201" i="5"/>
  <c r="F200" i="5"/>
  <c r="F199" i="5"/>
  <c r="F198" i="5"/>
  <c r="F197" i="5"/>
  <c r="F196" i="5"/>
  <c r="E196" i="5"/>
  <c r="H336" i="9" s="1"/>
  <c r="D196" i="5"/>
  <c r="G336" i="9" s="1"/>
  <c r="F195" i="5"/>
  <c r="F194" i="5"/>
  <c r="F193" i="5"/>
  <c r="F192" i="5"/>
  <c r="F191" i="5"/>
  <c r="F190" i="5"/>
  <c r="F189" i="5"/>
  <c r="F188" i="5"/>
  <c r="F187" i="5"/>
  <c r="F186" i="5"/>
  <c r="E185" i="5"/>
  <c r="E177" i="5" s="1"/>
  <c r="H335" i="9"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F120" i="5"/>
  <c r="E120" i="5"/>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D633" i="4"/>
  <c r="F633" i="4" s="1"/>
  <c r="F632" i="4"/>
  <c r="F631" i="4"/>
  <c r="E630" i="4"/>
  <c r="D630" i="4"/>
  <c r="F630" i="4" s="1"/>
  <c r="E629" i="4"/>
  <c r="D629" i="4"/>
  <c r="F629" i="4" s="1"/>
  <c r="F628" i="4"/>
  <c r="F627" i="4"/>
  <c r="F626" i="4"/>
  <c r="F625" i="4"/>
  <c r="F624" i="4"/>
  <c r="F623" i="4"/>
  <c r="F622" i="4"/>
  <c r="F621" i="4"/>
  <c r="E621" i="4"/>
  <c r="D621" i="4"/>
  <c r="F620" i="4"/>
  <c r="F619" i="4"/>
  <c r="F618" i="4"/>
  <c r="F617" i="4"/>
  <c r="E616" i="4"/>
  <c r="D616" i="4"/>
  <c r="F615" i="4"/>
  <c r="F614" i="4"/>
  <c r="F613" i="4"/>
  <c r="F612" i="4"/>
  <c r="F611" i="4"/>
  <c r="F610" i="4"/>
  <c r="F609" i="4"/>
  <c r="E609" i="4"/>
  <c r="D609" i="4"/>
  <c r="F608" i="4"/>
  <c r="E607" i="4"/>
  <c r="H156" i="9" s="1"/>
  <c r="D607" i="4"/>
  <c r="G156" i="9" s="1"/>
  <c r="E156" i="9" s="1"/>
  <c r="B156" i="9" s="1"/>
  <c r="F606" i="4"/>
  <c r="F605" i="4"/>
  <c r="F604" i="4"/>
  <c r="F603" i="4"/>
  <c r="E603" i="4"/>
  <c r="D603" i="4"/>
  <c r="F602" i="4"/>
  <c r="F601" i="4"/>
  <c r="F600" i="4"/>
  <c r="F599" i="4"/>
  <c r="F598" i="4"/>
  <c r="E598" i="4"/>
  <c r="D598" i="4"/>
  <c r="F596" i="4"/>
  <c r="F595" i="4"/>
  <c r="F594" i="4"/>
  <c r="E594" i="4"/>
  <c r="D594" i="4"/>
  <c r="F593" i="4"/>
  <c r="F592" i="4"/>
  <c r="E591" i="4"/>
  <c r="D591" i="4"/>
  <c r="F591" i="4" s="1"/>
  <c r="F590" i="4"/>
  <c r="F589" i="4"/>
  <c r="E589" i="4"/>
  <c r="D589" i="4"/>
  <c r="F588" i="4"/>
  <c r="F587" i="4"/>
  <c r="F586" i="4"/>
  <c r="F585" i="4"/>
  <c r="E585" i="4"/>
  <c r="E584" i="4" s="1"/>
  <c r="D585" i="4"/>
  <c r="D584" i="4" s="1"/>
  <c r="F584" i="4" s="1"/>
  <c r="F583" i="4"/>
  <c r="F582" i="4"/>
  <c r="F581" i="4"/>
  <c r="E581" i="4"/>
  <c r="D581" i="4"/>
  <c r="F580" i="4"/>
  <c r="F579" i="4"/>
  <c r="E578" i="4"/>
  <c r="D578" i="4"/>
  <c r="F578" i="4" s="1"/>
  <c r="F577" i="4"/>
  <c r="F576" i="4"/>
  <c r="F575" i="4"/>
  <c r="E575" i="4"/>
  <c r="D575" i="4"/>
  <c r="F574" i="4"/>
  <c r="F573"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F537" i="4"/>
  <c r="E537" i="4"/>
  <c r="E536" i="4" s="1"/>
  <c r="D537" i="4"/>
  <c r="D536" i="4" s="1"/>
  <c r="F534" i="4"/>
  <c r="F533" i="4"/>
  <c r="E532" i="4"/>
  <c r="D532" i="4"/>
  <c r="F532" i="4" s="1"/>
  <c r="F531" i="4"/>
  <c r="F530" i="4"/>
  <c r="F529" i="4"/>
  <c r="E529" i="4"/>
  <c r="E522" i="4" s="1"/>
  <c r="D529" i="4"/>
  <c r="F528" i="4"/>
  <c r="F527" i="4"/>
  <c r="E526" i="4"/>
  <c r="D526" i="4"/>
  <c r="F526" i="4" s="1"/>
  <c r="F525" i="4"/>
  <c r="F524" i="4"/>
  <c r="F523" i="4"/>
  <c r="E523" i="4"/>
  <c r="D523"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E491" i="4"/>
  <c r="F490" i="4"/>
  <c r="F489" i="4"/>
  <c r="E488" i="4"/>
  <c r="D488" i="4"/>
  <c r="F488" i="4" s="1"/>
  <c r="F487" i="4"/>
  <c r="F486" i="4"/>
  <c r="F485" i="4"/>
  <c r="E485" i="4"/>
  <c r="D485" i="4"/>
  <c r="F484" i="4"/>
  <c r="F483" i="4"/>
  <c r="F482" i="4"/>
  <c r="F481" i="4"/>
  <c r="F480" i="4"/>
  <c r="E480" i="4"/>
  <c r="E479" i="4" s="1"/>
  <c r="D480" i="4"/>
  <c r="F478" i="4"/>
  <c r="F477" i="4"/>
  <c r="F476" i="4"/>
  <c r="E476" i="4"/>
  <c r="D476" i="4"/>
  <c r="F475" i="4"/>
  <c r="F474" i="4"/>
  <c r="E473" i="4"/>
  <c r="D473" i="4"/>
  <c r="F473" i="4" s="1"/>
  <c r="F472" i="4"/>
  <c r="F471" i="4"/>
  <c r="F470" i="4"/>
  <c r="E470" i="4"/>
  <c r="D470" i="4"/>
  <c r="F469" i="4"/>
  <c r="F468" i="4"/>
  <c r="F467" i="4"/>
  <c r="E467" i="4"/>
  <c r="E466" i="4" s="1"/>
  <c r="D467" i="4"/>
  <c r="D466" i="4" s="1"/>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F432" i="4"/>
  <c r="E432" i="4"/>
  <c r="E431" i="4" s="1"/>
  <c r="E430" i="4" s="1"/>
  <c r="D432" i="4"/>
  <c r="E428" i="4"/>
  <c r="D428" i="4"/>
  <c r="E427" i="4"/>
  <c r="D427" i="4"/>
  <c r="F427" i="4" s="1"/>
  <c r="E426" i="4"/>
  <c r="D426" i="4"/>
  <c r="D647" i="4" s="1"/>
  <c r="F421" i="4"/>
  <c r="F420" i="4"/>
  <c r="F419" i="4"/>
  <c r="F416" i="4"/>
  <c r="F415" i="4"/>
  <c r="F414" i="4"/>
  <c r="F413" i="4"/>
  <c r="E412" i="4"/>
  <c r="D412" i="4"/>
  <c r="F412" i="4" s="1"/>
  <c r="F411" i="4"/>
  <c r="F410" i="4"/>
  <c r="E410" i="4"/>
  <c r="D410" i="4"/>
  <c r="F409" i="4"/>
  <c r="F408" i="4"/>
  <c r="E407" i="4"/>
  <c r="D407" i="4"/>
  <c r="D406" i="4" s="1"/>
  <c r="F406" i="4" s="1"/>
  <c r="E406" i="4"/>
  <c r="F405" i="4"/>
  <c r="F404" i="4"/>
  <c r="F403" i="4"/>
  <c r="F402" i="4"/>
  <c r="E401" i="4"/>
  <c r="D401" i="4"/>
  <c r="F400" i="4"/>
  <c r="F399" i="4"/>
  <c r="E398" i="4"/>
  <c r="D398" i="4"/>
  <c r="F398" i="4" s="1"/>
  <c r="F397" i="4"/>
  <c r="F396" i="4"/>
  <c r="F395" i="4"/>
  <c r="F394" i="4"/>
  <c r="E393" i="4"/>
  <c r="E373" i="4" s="1"/>
  <c r="D368" i="1" s="1"/>
  <c r="D393" i="4"/>
  <c r="F392" i="4"/>
  <c r="F391" i="4"/>
  <c r="F390" i="4"/>
  <c r="F389" i="4"/>
  <c r="F388" i="4"/>
  <c r="E388" i="4"/>
  <c r="D388" i="4"/>
  <c r="F387" i="4"/>
  <c r="F386" i="4"/>
  <c r="F385" i="4"/>
  <c r="F384" i="4"/>
  <c r="F383" i="4"/>
  <c r="F382" i="4"/>
  <c r="F381" i="4"/>
  <c r="F380" i="4"/>
  <c r="E379" i="4"/>
  <c r="D379" i="4"/>
  <c r="F378" i="4"/>
  <c r="F377" i="4"/>
  <c r="F376" i="4"/>
  <c r="F375" i="4"/>
  <c r="E374" i="4"/>
  <c r="D374" i="4"/>
  <c r="F374" i="4" s="1"/>
  <c r="F372" i="4"/>
  <c r="F371" i="4"/>
  <c r="F370" i="4"/>
  <c r="F369" i="4"/>
  <c r="F368" i="4"/>
  <c r="F367" i="4"/>
  <c r="F366" i="4"/>
  <c r="E366" i="4"/>
  <c r="D366" i="4"/>
  <c r="F365" i="4"/>
  <c r="F364" i="4"/>
  <c r="F363" i="4"/>
  <c r="E362" i="4"/>
  <c r="D362" i="4"/>
  <c r="D361" i="4" s="1"/>
  <c r="F361" i="4"/>
  <c r="F359" i="4"/>
  <c r="F358" i="4"/>
  <c r="E358" i="4"/>
  <c r="D358" i="4"/>
  <c r="F357" i="4"/>
  <c r="F356" i="4"/>
  <c r="E355" i="4"/>
  <c r="D355" i="4"/>
  <c r="D354" i="4" s="1"/>
  <c r="F354" i="4" s="1"/>
  <c r="E354" i="4"/>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F314" i="4"/>
  <c r="E314" i="4"/>
  <c r="D314" i="4"/>
  <c r="F313" i="4"/>
  <c r="F312" i="4"/>
  <c r="F311" i="4"/>
  <c r="E310" i="4"/>
  <c r="D310" i="4"/>
  <c r="D309" i="4" s="1"/>
  <c r="F309" i="4" s="1"/>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74" i="4"/>
  <c r="F272" i="4"/>
  <c r="F271" i="4"/>
  <c r="F270" i="4"/>
  <c r="E269" i="4"/>
  <c r="D269" i="4"/>
  <c r="F268" i="4"/>
  <c r="F267" i="4"/>
  <c r="F266" i="4"/>
  <c r="F265" i="4"/>
  <c r="F264" i="4"/>
  <c r="F263" i="4"/>
  <c r="E263" i="4"/>
  <c r="E262" i="4" s="1"/>
  <c r="D263" i="4"/>
  <c r="D262" i="4" s="1"/>
  <c r="F261" i="4"/>
  <c r="F260" i="4"/>
  <c r="F259" i="4"/>
  <c r="F258" i="4"/>
  <c r="F257" i="4"/>
  <c r="E257" i="4"/>
  <c r="D257" i="4"/>
  <c r="F256" i="4"/>
  <c r="F255" i="4"/>
  <c r="E254" i="4"/>
  <c r="D254" i="4"/>
  <c r="F253" i="4"/>
  <c r="F252" i="4"/>
  <c r="F251" i="4"/>
  <c r="E250" i="4"/>
  <c r="D250" i="4"/>
  <c r="F250" i="4" s="1"/>
  <c r="F249" i="4"/>
  <c r="F248" i="4"/>
  <c r="F247" i="4"/>
  <c r="F246" i="4"/>
  <c r="E246" i="4"/>
  <c r="D246" i="4"/>
  <c r="F245" i="4"/>
  <c r="F244" i="4"/>
  <c r="F243" i="4"/>
  <c r="F242" i="4"/>
  <c r="E242" i="4"/>
  <c r="D242" i="4"/>
  <c r="F241" i="4"/>
  <c r="F240" i="4"/>
  <c r="F239" i="4"/>
  <c r="F238" i="4"/>
  <c r="F237" i="4"/>
  <c r="E237" i="4"/>
  <c r="E230" i="4" s="1"/>
  <c r="D237" i="4"/>
  <c r="F236" i="4"/>
  <c r="F235" i="4"/>
  <c r="E234" i="4"/>
  <c r="D234" i="4"/>
  <c r="F234" i="4" s="1"/>
  <c r="F233" i="4"/>
  <c r="F232" i="4"/>
  <c r="F231" i="4"/>
  <c r="E231" i="4"/>
  <c r="D231" i="4"/>
  <c r="F229" i="4"/>
  <c r="F228" i="4"/>
  <c r="F227" i="4"/>
  <c r="F226" i="4"/>
  <c r="E225" i="4"/>
  <c r="D225" i="4"/>
  <c r="F225" i="4" s="1"/>
  <c r="F224" i="4"/>
  <c r="F223" i="4"/>
  <c r="F222" i="4"/>
  <c r="E222" i="4"/>
  <c r="E221" i="4" s="1"/>
  <c r="D222" i="4"/>
  <c r="D221" i="4"/>
  <c r="F221" i="4" s="1"/>
  <c r="F220" i="4"/>
  <c r="F219" i="4"/>
  <c r="F218" i="4"/>
  <c r="F217" i="4"/>
  <c r="E216" i="4"/>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60" i="4" s="1"/>
  <c r="F159" i="4"/>
  <c r="F158" i="4"/>
  <c r="F157" i="4"/>
  <c r="F156" i="4"/>
  <c r="F155" i="4"/>
  <c r="E154" i="4"/>
  <c r="D154" i="4"/>
  <c r="C150" i="1" s="1"/>
  <c r="F151" i="4"/>
  <c r="F150" i="4"/>
  <c r="F149" i="4"/>
  <c r="F148" i="4"/>
  <c r="F147" i="4"/>
  <c r="F146" i="4"/>
  <c r="F145" i="4"/>
  <c r="F144" i="4"/>
  <c r="F143" i="4"/>
  <c r="F142" i="4"/>
  <c r="F141" i="4"/>
  <c r="E141" i="4"/>
  <c r="D141" i="4"/>
  <c r="E140" i="4"/>
  <c r="D140" i="4"/>
  <c r="F140" i="4" s="1"/>
  <c r="F139" i="4"/>
  <c r="F138" i="4"/>
  <c r="F137" i="4"/>
  <c r="F136" i="4"/>
  <c r="E135" i="4"/>
  <c r="E134" i="4" s="1"/>
  <c r="D130" i="1" s="1"/>
  <c r="D135" i="4"/>
  <c r="D134" i="4" s="1"/>
  <c r="C130" i="1" s="1"/>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D112" i="4"/>
  <c r="F112" i="4" s="1"/>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D82" i="4" s="1"/>
  <c r="F82" i="4" s="1"/>
  <c r="F81" i="4"/>
  <c r="F80" i="4"/>
  <c r="F79" i="4"/>
  <c r="F78" i="4"/>
  <c r="F77" i="4"/>
  <c r="E77" i="4"/>
  <c r="D77" i="4"/>
  <c r="F76" i="4"/>
  <c r="F75" i="4"/>
  <c r="E74" i="4"/>
  <c r="D74" i="4"/>
  <c r="F73" i="4"/>
  <c r="F72" i="4"/>
  <c r="F71" i="4"/>
  <c r="E71" i="4"/>
  <c r="D71" i="4"/>
  <c r="F70" i="4"/>
  <c r="F69" i="4"/>
  <c r="E68" i="4"/>
  <c r="D68" i="4"/>
  <c r="F67" i="4"/>
  <c r="F66" i="4"/>
  <c r="F65" i="4"/>
  <c r="E64" i="4"/>
  <c r="D64" i="4"/>
  <c r="F64" i="4" s="1"/>
  <c r="F63" i="4"/>
  <c r="F62" i="4"/>
  <c r="F61" i="4"/>
  <c r="E61" i="4"/>
  <c r="D61" i="4"/>
  <c r="F60" i="4"/>
  <c r="F59" i="4"/>
  <c r="E58" i="4"/>
  <c r="D58" i="4"/>
  <c r="F57" i="4"/>
  <c r="F56" i="4"/>
  <c r="F55" i="4"/>
  <c r="F54" i="4"/>
  <c r="E53" i="4"/>
  <c r="D53" i="4"/>
  <c r="F53" i="4" s="1"/>
  <c r="F52" i="4"/>
  <c r="F51" i="4"/>
  <c r="F50" i="4"/>
  <c r="E50" i="4"/>
  <c r="D50" i="4"/>
  <c r="F48" i="4"/>
  <c r="F47" i="4"/>
  <c r="F46" i="4"/>
  <c r="F45" i="4"/>
  <c r="E44" i="4"/>
  <c r="D44" i="4"/>
  <c r="D43" i="4" s="1"/>
  <c r="F43" i="4" s="1"/>
  <c r="E43" i="4"/>
  <c r="F42" i="4"/>
  <c r="F41" i="4"/>
  <c r="F40" i="4"/>
  <c r="E39" i="4"/>
  <c r="D39" i="4"/>
  <c r="F39" i="4" s="1"/>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I41" i="3"/>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I28" i="3"/>
  <c r="G28" i="3"/>
  <c r="B28" i="3"/>
  <c r="I27" i="3"/>
  <c r="H27" i="3"/>
  <c r="G27" i="3"/>
  <c r="B27" i="3"/>
  <c r="I25" i="3"/>
  <c r="G25" i="3"/>
  <c r="B25" i="3"/>
  <c r="G24" i="3"/>
  <c r="B24" i="3"/>
  <c r="G23" i="3"/>
  <c r="B23" i="3"/>
  <c r="G22" i="3"/>
  <c r="B22" i="3"/>
  <c r="G20" i="3"/>
  <c r="B20" i="3"/>
  <c r="G19" i="3"/>
  <c r="B19" i="3"/>
  <c r="G18" i="3"/>
  <c r="B18" i="3"/>
  <c r="G17" i="3"/>
  <c r="B17" i="3"/>
  <c r="H10" i="3" a="1"/>
  <c r="H10" i="3" s="1"/>
  <c r="L3" i="9" s="1"/>
  <c r="C1685" i="1"/>
  <c r="G1685" i="1" s="1"/>
  <c r="C1684" i="1"/>
  <c r="H1684" i="1" s="1"/>
  <c r="C1683" i="1"/>
  <c r="C1682" i="1"/>
  <c r="C1681" i="1"/>
  <c r="H1681" i="1" s="1"/>
  <c r="C1680" i="1"/>
  <c r="H1680" i="1" s="1"/>
  <c r="G1679" i="1"/>
  <c r="C1679" i="1"/>
  <c r="H1679" i="1" s="1"/>
  <c r="C1678" i="1"/>
  <c r="G1678" i="1" s="1"/>
  <c r="H1677" i="1"/>
  <c r="C1677" i="1"/>
  <c r="G1677" i="1" s="1"/>
  <c r="C1676" i="1"/>
  <c r="G1675" i="1"/>
  <c r="C1675" i="1"/>
  <c r="H1675" i="1" s="1"/>
  <c r="C1674" i="1"/>
  <c r="H1673" i="1"/>
  <c r="G1673" i="1"/>
  <c r="C1673" i="1"/>
  <c r="H1672" i="1"/>
  <c r="G1672" i="1"/>
  <c r="C1672" i="1"/>
  <c r="C1671" i="1"/>
  <c r="H1671" i="1" s="1"/>
  <c r="H1670" i="1"/>
  <c r="C1670" i="1"/>
  <c r="G1670" i="1" s="1"/>
  <c r="H1669" i="1"/>
  <c r="C1669" i="1"/>
  <c r="G1669" i="1" s="1"/>
  <c r="H1668" i="1"/>
  <c r="G1668" i="1"/>
  <c r="C1668" i="1"/>
  <c r="G1667" i="1"/>
  <c r="C1667" i="1"/>
  <c r="H1667" i="1" s="1"/>
  <c r="C1666" i="1"/>
  <c r="H1665" i="1"/>
  <c r="G1665" i="1"/>
  <c r="C1665" i="1"/>
  <c r="H1664" i="1"/>
  <c r="G1664" i="1"/>
  <c r="C1664" i="1"/>
  <c r="G1663" i="1"/>
  <c r="C1663" i="1"/>
  <c r="H1663" i="1" s="1"/>
  <c r="C1662" i="1"/>
  <c r="H1661" i="1"/>
  <c r="C1661" i="1"/>
  <c r="G1661" i="1" s="1"/>
  <c r="H1660" i="1"/>
  <c r="G1660" i="1"/>
  <c r="C1660" i="1"/>
  <c r="C1659" i="1"/>
  <c r="C1658" i="1"/>
  <c r="G1657" i="1"/>
  <c r="C1657" i="1"/>
  <c r="H1657" i="1" s="1"/>
  <c r="H1656" i="1"/>
  <c r="G1656" i="1"/>
  <c r="C1656" i="1"/>
  <c r="C1655" i="1"/>
  <c r="H1655" i="1" s="1"/>
  <c r="G1654" i="1"/>
  <c r="C1654" i="1"/>
  <c r="H1654" i="1" s="1"/>
  <c r="H1653" i="1"/>
  <c r="C1653" i="1"/>
  <c r="G1653" i="1" s="1"/>
  <c r="C1652" i="1"/>
  <c r="H1652" i="1" s="1"/>
  <c r="G1651" i="1"/>
  <c r="C1651" i="1"/>
  <c r="H1651" i="1" s="1"/>
  <c r="C1650" i="1"/>
  <c r="C1649" i="1"/>
  <c r="H1648" i="1"/>
  <c r="G1648" i="1"/>
  <c r="C1648" i="1"/>
  <c r="G1647" i="1"/>
  <c r="C1647" i="1"/>
  <c r="H1647" i="1" s="1"/>
  <c r="C1646" i="1"/>
  <c r="H1645" i="1"/>
  <c r="C1645" i="1"/>
  <c r="G1645" i="1" s="1"/>
  <c r="H1644" i="1"/>
  <c r="G1644" i="1"/>
  <c r="C1644" i="1"/>
  <c r="C1643" i="1"/>
  <c r="G1642" i="1"/>
  <c r="C1642" i="1"/>
  <c r="H1642" i="1" s="1"/>
  <c r="H1641" i="1"/>
  <c r="G1641" i="1"/>
  <c r="C1641" i="1"/>
  <c r="H1640" i="1"/>
  <c r="G1640" i="1"/>
  <c r="C1640" i="1"/>
  <c r="H1639" i="1"/>
  <c r="C1639" i="1"/>
  <c r="G1639" i="1" s="1"/>
  <c r="H1638" i="1"/>
  <c r="C1638" i="1"/>
  <c r="G1638" i="1" s="1"/>
  <c r="C1637" i="1"/>
  <c r="H1636" i="1"/>
  <c r="C1636" i="1"/>
  <c r="G1636" i="1" s="1"/>
  <c r="H1635" i="1"/>
  <c r="C1635" i="1"/>
  <c r="G1635" i="1" s="1"/>
  <c r="C1634" i="1"/>
  <c r="H1633" i="1"/>
  <c r="C1633" i="1"/>
  <c r="G1633" i="1" s="1"/>
  <c r="H1632" i="1"/>
  <c r="G1632" i="1"/>
  <c r="C1632" i="1"/>
  <c r="G1631" i="1"/>
  <c r="C1631" i="1"/>
  <c r="H1631" i="1" s="1"/>
  <c r="G1630" i="1"/>
  <c r="C1630" i="1"/>
  <c r="H1630" i="1" s="1"/>
  <c r="C1629" i="1"/>
  <c r="G1629" i="1" s="1"/>
  <c r="C1628" i="1"/>
  <c r="H1628" i="1" s="1"/>
  <c r="G1627" i="1"/>
  <c r="C1627" i="1"/>
  <c r="H1627" i="1" s="1"/>
  <c r="C1626" i="1"/>
  <c r="H1626" i="1" s="1"/>
  <c r="G1625" i="1"/>
  <c r="C1625" i="1"/>
  <c r="H1625" i="1" s="1"/>
  <c r="H1624" i="1"/>
  <c r="G1624" i="1"/>
  <c r="C1624" i="1"/>
  <c r="C1623" i="1"/>
  <c r="H1623" i="1" s="1"/>
  <c r="H1622" i="1"/>
  <c r="G1622" i="1"/>
  <c r="C1622" i="1"/>
  <c r="H1621" i="1"/>
  <c r="C1621" i="1"/>
  <c r="G1621" i="1" s="1"/>
  <c r="C1619" i="1"/>
  <c r="H1619" i="1" s="1"/>
  <c r="G1618" i="1"/>
  <c r="C1618" i="1"/>
  <c r="H1618" i="1" s="1"/>
  <c r="C1617" i="1"/>
  <c r="H1617" i="1" s="1"/>
  <c r="H1616" i="1"/>
  <c r="G1616" i="1"/>
  <c r="C1616" i="1"/>
  <c r="H1615" i="1"/>
  <c r="G1615" i="1"/>
  <c r="C1615" i="1"/>
  <c r="C1614" i="1"/>
  <c r="H1613" i="1"/>
  <c r="C1613" i="1"/>
  <c r="G1613" i="1" s="1"/>
  <c r="H1612" i="1"/>
  <c r="G1612" i="1"/>
  <c r="C1612" i="1"/>
  <c r="C1611" i="1"/>
  <c r="G1610" i="1"/>
  <c r="C1610" i="1"/>
  <c r="H1610" i="1" s="1"/>
  <c r="H1609" i="1"/>
  <c r="G1609" i="1"/>
  <c r="C1609" i="1"/>
  <c r="H1608" i="1"/>
  <c r="G1608" i="1"/>
  <c r="C1608" i="1"/>
  <c r="H1607" i="1"/>
  <c r="C1607" i="1"/>
  <c r="G1607" i="1" s="1"/>
  <c r="C1606" i="1"/>
  <c r="G1606" i="1" s="1"/>
  <c r="C1605" i="1"/>
  <c r="C1604" i="1"/>
  <c r="G1604" i="1" s="1"/>
  <c r="C1603" i="1"/>
  <c r="G1603" i="1" s="1"/>
  <c r="C1602" i="1"/>
  <c r="H1600" i="1"/>
  <c r="C1600" i="1"/>
  <c r="G1600" i="1" s="1"/>
  <c r="C1599" i="1"/>
  <c r="H1599" i="1" s="1"/>
  <c r="G1598" i="1"/>
  <c r="C1598" i="1"/>
  <c r="H1598" i="1" s="1"/>
  <c r="C1597" i="1"/>
  <c r="G1597" i="1" s="1"/>
  <c r="C1596" i="1"/>
  <c r="G1595" i="1"/>
  <c r="C1595" i="1"/>
  <c r="H1595" i="1" s="1"/>
  <c r="C1594" i="1"/>
  <c r="H1594" i="1" s="1"/>
  <c r="C1593" i="1"/>
  <c r="H1593" i="1" s="1"/>
  <c r="H1592" i="1"/>
  <c r="G1592" i="1"/>
  <c r="C1592" i="1"/>
  <c r="C1591" i="1"/>
  <c r="H1591" i="1" s="1"/>
  <c r="H1590" i="1"/>
  <c r="G1590" i="1"/>
  <c r="C1590" i="1"/>
  <c r="H1589" i="1"/>
  <c r="C1589" i="1"/>
  <c r="G1589" i="1" s="1"/>
  <c r="C1588" i="1"/>
  <c r="H1588" i="1" s="1"/>
  <c r="H1587" i="1"/>
  <c r="C1587" i="1"/>
  <c r="G1587" i="1" s="1"/>
  <c r="C1586" i="1"/>
  <c r="H1586" i="1" s="1"/>
  <c r="C1585" i="1"/>
  <c r="H1583" i="1"/>
  <c r="C1583" i="1"/>
  <c r="G1583" i="1" s="1"/>
  <c r="G1581" i="1"/>
  <c r="C1581" i="1"/>
  <c r="D1580" i="1"/>
  <c r="C1580" i="1"/>
  <c r="D1579" i="1"/>
  <c r="C1579" i="1"/>
  <c r="J1578" i="1"/>
  <c r="H1578" i="1"/>
  <c r="G1578" i="1"/>
  <c r="I1578" i="1" s="1"/>
  <c r="D1578" i="1"/>
  <c r="C1578" i="1"/>
  <c r="I1577" i="1"/>
  <c r="H1577" i="1"/>
  <c r="D1577" i="1"/>
  <c r="J1577" i="1" s="1"/>
  <c r="C1577" i="1"/>
  <c r="G1577" i="1" s="1"/>
  <c r="D1576" i="1"/>
  <c r="C1576" i="1"/>
  <c r="J1575" i="1"/>
  <c r="H1575" i="1"/>
  <c r="G1575" i="1"/>
  <c r="I1575" i="1" s="1"/>
  <c r="D1575" i="1"/>
  <c r="C1575" i="1"/>
  <c r="H1574" i="1"/>
  <c r="D1574" i="1"/>
  <c r="J1574" i="1" s="1"/>
  <c r="C1574" i="1"/>
  <c r="G1574" i="1" s="1"/>
  <c r="I1574" i="1" s="1"/>
  <c r="D1573" i="1"/>
  <c r="C1573" i="1"/>
  <c r="D1572" i="1"/>
  <c r="C1572" i="1"/>
  <c r="D1571" i="1"/>
  <c r="H1571" i="1" s="1"/>
  <c r="C1571" i="1"/>
  <c r="G1571" i="1" s="1"/>
  <c r="D1570" i="1"/>
  <c r="C1570" i="1"/>
  <c r="J1569" i="1"/>
  <c r="H1569" i="1"/>
  <c r="G1569" i="1"/>
  <c r="I1569" i="1" s="1"/>
  <c r="D1569" i="1"/>
  <c r="C1569" i="1"/>
  <c r="I1568" i="1"/>
  <c r="H1568" i="1"/>
  <c r="D1568" i="1"/>
  <c r="J1568" i="1" s="1"/>
  <c r="C1568" i="1"/>
  <c r="G1568" i="1" s="1"/>
  <c r="D1567" i="1"/>
  <c r="C1567" i="1"/>
  <c r="D1566" i="1"/>
  <c r="C1566" i="1"/>
  <c r="J1565" i="1"/>
  <c r="H1565" i="1"/>
  <c r="G1565" i="1"/>
  <c r="D1565" i="1"/>
  <c r="C1565" i="1"/>
  <c r="D1564" i="1"/>
  <c r="J1564" i="1" s="1"/>
  <c r="C1564" i="1"/>
  <c r="G1563" i="1"/>
  <c r="D1563" i="1"/>
  <c r="C1563" i="1"/>
  <c r="H1562" i="1"/>
  <c r="G1562" i="1"/>
  <c r="D1562" i="1"/>
  <c r="C1562" i="1"/>
  <c r="I1561" i="1"/>
  <c r="H1561" i="1"/>
  <c r="D1561" i="1"/>
  <c r="J1561" i="1" s="1"/>
  <c r="C1561" i="1"/>
  <c r="G1561" i="1" s="1"/>
  <c r="D1560" i="1"/>
  <c r="C1560" i="1"/>
  <c r="J1559" i="1"/>
  <c r="D1559" i="1"/>
  <c r="C1559" i="1"/>
  <c r="J1558" i="1"/>
  <c r="H1558" i="1"/>
  <c r="G1558" i="1"/>
  <c r="D1558" i="1"/>
  <c r="C1558" i="1"/>
  <c r="H1557" i="1"/>
  <c r="D1557" i="1"/>
  <c r="J1557" i="1" s="1"/>
  <c r="C1557" i="1"/>
  <c r="G1556" i="1"/>
  <c r="D1556" i="1"/>
  <c r="C1556" i="1"/>
  <c r="H1555" i="1"/>
  <c r="G1555" i="1"/>
  <c r="D1555" i="1"/>
  <c r="C1555" i="1"/>
  <c r="C1554" i="1"/>
  <c r="D1553" i="1"/>
  <c r="C1553" i="1"/>
  <c r="J1552" i="1"/>
  <c r="H1552" i="1"/>
  <c r="G1552" i="1"/>
  <c r="D1552" i="1"/>
  <c r="C1552" i="1"/>
  <c r="H1551" i="1"/>
  <c r="D1551" i="1"/>
  <c r="J1551" i="1" s="1"/>
  <c r="C1551" i="1"/>
  <c r="G1550" i="1"/>
  <c r="D1550" i="1"/>
  <c r="C1550" i="1"/>
  <c r="D1549" i="1"/>
  <c r="C1549" i="1"/>
  <c r="J1548" i="1"/>
  <c r="H1548" i="1"/>
  <c r="G1548" i="1"/>
  <c r="D1548" i="1"/>
  <c r="C1548" i="1"/>
  <c r="D1547" i="1"/>
  <c r="C1547" i="1"/>
  <c r="G1547" i="1" s="1"/>
  <c r="D1546" i="1"/>
  <c r="C1546" i="1"/>
  <c r="D1545" i="1"/>
  <c r="C1545" i="1"/>
  <c r="J1545" i="1" s="1"/>
  <c r="J1544" i="1"/>
  <c r="I1544" i="1"/>
  <c r="G1544" i="1"/>
  <c r="D1544" i="1"/>
  <c r="C1544" i="1"/>
  <c r="H1544" i="1" s="1"/>
  <c r="G1543" i="1"/>
  <c r="D1543" i="1"/>
  <c r="C1543" i="1"/>
  <c r="J1543" i="1" s="1"/>
  <c r="D1542" i="1"/>
  <c r="C1542" i="1"/>
  <c r="D1541" i="1"/>
  <c r="C1541" i="1"/>
  <c r="J1541" i="1" s="1"/>
  <c r="J1540" i="1"/>
  <c r="G1540" i="1"/>
  <c r="I1540" i="1" s="1"/>
  <c r="D1540" i="1"/>
  <c r="C1540" i="1"/>
  <c r="H1540" i="1" s="1"/>
  <c r="D1539" i="1"/>
  <c r="C1539" i="1"/>
  <c r="G1538" i="1"/>
  <c r="D1538" i="1"/>
  <c r="C1538" i="1"/>
  <c r="H1538" i="1" s="1"/>
  <c r="D1535" i="1"/>
  <c r="C1535" i="1"/>
  <c r="G1534" i="1"/>
  <c r="D1534" i="1"/>
  <c r="C1534" i="1"/>
  <c r="H1534" i="1" s="1"/>
  <c r="D1533" i="1"/>
  <c r="C1533" i="1"/>
  <c r="G1532" i="1"/>
  <c r="D1532" i="1"/>
  <c r="C1532" i="1"/>
  <c r="H1532" i="1" s="1"/>
  <c r="D1531" i="1"/>
  <c r="C1531" i="1"/>
  <c r="G1530" i="1"/>
  <c r="D1530" i="1"/>
  <c r="C1530" i="1"/>
  <c r="H1530" i="1" s="1"/>
  <c r="D1529" i="1"/>
  <c r="C1529" i="1"/>
  <c r="G1528" i="1"/>
  <c r="D1528" i="1"/>
  <c r="C1528" i="1"/>
  <c r="H1528" i="1" s="1"/>
  <c r="D1527" i="1"/>
  <c r="C1527" i="1"/>
  <c r="G1526" i="1"/>
  <c r="D1526" i="1"/>
  <c r="C1526" i="1"/>
  <c r="H1526" i="1" s="1"/>
  <c r="D1525" i="1"/>
  <c r="C1525" i="1"/>
  <c r="G1524" i="1"/>
  <c r="D1524" i="1"/>
  <c r="C1524" i="1"/>
  <c r="H1524" i="1" s="1"/>
  <c r="D1523" i="1"/>
  <c r="C1523" i="1"/>
  <c r="G1522" i="1"/>
  <c r="D1522" i="1"/>
  <c r="C1522" i="1"/>
  <c r="H1522" i="1" s="1"/>
  <c r="D1521" i="1"/>
  <c r="C1521" i="1"/>
  <c r="G1520" i="1"/>
  <c r="D1520" i="1"/>
  <c r="C1520" i="1"/>
  <c r="H1520" i="1" s="1"/>
  <c r="D1519" i="1"/>
  <c r="C1519" i="1"/>
  <c r="G1518" i="1"/>
  <c r="D1518" i="1"/>
  <c r="C1518" i="1"/>
  <c r="H1518" i="1" s="1"/>
  <c r="D1517" i="1"/>
  <c r="C1517" i="1"/>
  <c r="G1516" i="1"/>
  <c r="D1516" i="1"/>
  <c r="C1516" i="1"/>
  <c r="H1516" i="1" s="1"/>
  <c r="D1515" i="1"/>
  <c r="C1515" i="1"/>
  <c r="G1514" i="1"/>
  <c r="D1514" i="1"/>
  <c r="C1514" i="1"/>
  <c r="H1514" i="1" s="1"/>
  <c r="D1513" i="1"/>
  <c r="C1513" i="1"/>
  <c r="G1512" i="1"/>
  <c r="D1512" i="1"/>
  <c r="C1512" i="1"/>
  <c r="H1512" i="1" s="1"/>
  <c r="D1511" i="1"/>
  <c r="C1511" i="1"/>
  <c r="G1510" i="1"/>
  <c r="D1510" i="1"/>
  <c r="C1510" i="1"/>
  <c r="H1510" i="1" s="1"/>
  <c r="G1508" i="1"/>
  <c r="D1508" i="1"/>
  <c r="C1508" i="1"/>
  <c r="H1508" i="1" s="1"/>
  <c r="D1507" i="1"/>
  <c r="C1507" i="1"/>
  <c r="G1506" i="1"/>
  <c r="D1506" i="1"/>
  <c r="C1506" i="1"/>
  <c r="H1506" i="1" s="1"/>
  <c r="D1505" i="1"/>
  <c r="C1505" i="1"/>
  <c r="G1504" i="1"/>
  <c r="D1504" i="1"/>
  <c r="C1504" i="1"/>
  <c r="H1504" i="1" s="1"/>
  <c r="D1503" i="1"/>
  <c r="C1503" i="1"/>
  <c r="G1502" i="1"/>
  <c r="D1502" i="1"/>
  <c r="C1502" i="1"/>
  <c r="H1502" i="1" s="1"/>
  <c r="D1501" i="1"/>
  <c r="C1501" i="1"/>
  <c r="G1500" i="1"/>
  <c r="D1500" i="1"/>
  <c r="C1500" i="1"/>
  <c r="H1500" i="1" s="1"/>
  <c r="G1499" i="1"/>
  <c r="D1499" i="1"/>
  <c r="C1499" i="1"/>
  <c r="H1499" i="1" s="1"/>
  <c r="G1498" i="1"/>
  <c r="D1498" i="1"/>
  <c r="C1498" i="1"/>
  <c r="H1498" i="1" s="1"/>
  <c r="G1497" i="1"/>
  <c r="D1497" i="1"/>
  <c r="C1497" i="1"/>
  <c r="H1497" i="1" s="1"/>
  <c r="G1496" i="1"/>
  <c r="D1496" i="1"/>
  <c r="C1496" i="1"/>
  <c r="H1496" i="1" s="1"/>
  <c r="G1495" i="1"/>
  <c r="D1495" i="1"/>
  <c r="C1495" i="1"/>
  <c r="G1494" i="1"/>
  <c r="D1494" i="1"/>
  <c r="C1494" i="1"/>
  <c r="H1494" i="1" s="1"/>
  <c r="D1493" i="1"/>
  <c r="C1493" i="1"/>
  <c r="G1492" i="1"/>
  <c r="D1492" i="1"/>
  <c r="C1492" i="1"/>
  <c r="H1492" i="1" s="1"/>
  <c r="G1491" i="1"/>
  <c r="D1491" i="1"/>
  <c r="C1491" i="1"/>
  <c r="H1491" i="1" s="1"/>
  <c r="G1490" i="1"/>
  <c r="D1490" i="1"/>
  <c r="C1490" i="1"/>
  <c r="G1489" i="1"/>
  <c r="D1489" i="1"/>
  <c r="C1489" i="1"/>
  <c r="H1489" i="1" s="1"/>
  <c r="D1488" i="1"/>
  <c r="G1488" i="1" s="1"/>
  <c r="C1488" i="1"/>
  <c r="H1488" i="1" s="1"/>
  <c r="G1487" i="1"/>
  <c r="D1487" i="1"/>
  <c r="C1487" i="1"/>
  <c r="D1486" i="1"/>
  <c r="G1486" i="1" s="1"/>
  <c r="C1486" i="1"/>
  <c r="D1485" i="1"/>
  <c r="C1485" i="1"/>
  <c r="G1484" i="1"/>
  <c r="D1484" i="1"/>
  <c r="C1484" i="1"/>
  <c r="G1483" i="1"/>
  <c r="D1483" i="1"/>
  <c r="C1483" i="1"/>
  <c r="H1483" i="1" s="1"/>
  <c r="G1482" i="1"/>
  <c r="D1482" i="1"/>
  <c r="C1482" i="1"/>
  <c r="D1481" i="1"/>
  <c r="C1481" i="1"/>
  <c r="H1481" i="1" s="1"/>
  <c r="D1480" i="1"/>
  <c r="G1480" i="1" s="1"/>
  <c r="C1480" i="1"/>
  <c r="H1480" i="1" s="1"/>
  <c r="G1479" i="1"/>
  <c r="D1479" i="1"/>
  <c r="C1479" i="1"/>
  <c r="D1478" i="1"/>
  <c r="G1478" i="1" s="1"/>
  <c r="C1478" i="1"/>
  <c r="D1477" i="1"/>
  <c r="C1477" i="1"/>
  <c r="G1476" i="1"/>
  <c r="D1476" i="1"/>
  <c r="C1476" i="1"/>
  <c r="G1475" i="1"/>
  <c r="D1475" i="1"/>
  <c r="C1475" i="1"/>
  <c r="H1475" i="1" s="1"/>
  <c r="G1474" i="1"/>
  <c r="D1474" i="1"/>
  <c r="C1474" i="1"/>
  <c r="D1473" i="1"/>
  <c r="C1473" i="1"/>
  <c r="H1473" i="1" s="1"/>
  <c r="D1472" i="1"/>
  <c r="G1472" i="1" s="1"/>
  <c r="C1472" i="1"/>
  <c r="H1472" i="1" s="1"/>
  <c r="G1471" i="1"/>
  <c r="D1471" i="1"/>
  <c r="C1471" i="1"/>
  <c r="D1470" i="1"/>
  <c r="G1470" i="1" s="1"/>
  <c r="C1470" i="1"/>
  <c r="D1469" i="1"/>
  <c r="C1469" i="1"/>
  <c r="G1468" i="1"/>
  <c r="D1468" i="1"/>
  <c r="C1468" i="1"/>
  <c r="G1467" i="1"/>
  <c r="D1467" i="1"/>
  <c r="C1467" i="1"/>
  <c r="H1467" i="1" s="1"/>
  <c r="G1466" i="1"/>
  <c r="D1466" i="1"/>
  <c r="C1466" i="1"/>
  <c r="D1465" i="1"/>
  <c r="C1465" i="1"/>
  <c r="H1465" i="1" s="1"/>
  <c r="D1464" i="1"/>
  <c r="C1464" i="1"/>
  <c r="G1463" i="1"/>
  <c r="D1463" i="1"/>
  <c r="C1463" i="1"/>
  <c r="D1462" i="1"/>
  <c r="G1462" i="1" s="1"/>
  <c r="C1462" i="1"/>
  <c r="D1461" i="1"/>
  <c r="C1461" i="1"/>
  <c r="G1460" i="1"/>
  <c r="D1460" i="1"/>
  <c r="C1460" i="1"/>
  <c r="G1459" i="1"/>
  <c r="D1459" i="1"/>
  <c r="C1459" i="1"/>
  <c r="H1459" i="1" s="1"/>
  <c r="G1458" i="1"/>
  <c r="D1458" i="1"/>
  <c r="C1458" i="1"/>
  <c r="D1457" i="1"/>
  <c r="C1457" i="1"/>
  <c r="H1457" i="1" s="1"/>
  <c r="D1456" i="1"/>
  <c r="C1456" i="1"/>
  <c r="G1455" i="1"/>
  <c r="D1455" i="1"/>
  <c r="C1455" i="1"/>
  <c r="D1454" i="1"/>
  <c r="G1454" i="1" s="1"/>
  <c r="C1454" i="1"/>
  <c r="D1453" i="1"/>
  <c r="C1453" i="1"/>
  <c r="G1452" i="1"/>
  <c r="D1452" i="1"/>
  <c r="C1452" i="1"/>
  <c r="G1451" i="1"/>
  <c r="D1451" i="1"/>
  <c r="C1451" i="1"/>
  <c r="H1451" i="1" s="1"/>
  <c r="H1450" i="1"/>
  <c r="G1450" i="1"/>
  <c r="D1450" i="1"/>
  <c r="C1450" i="1"/>
  <c r="G1449" i="1"/>
  <c r="D1449" i="1"/>
  <c r="C1449" i="1"/>
  <c r="H1449" i="1" s="1"/>
  <c r="H1448" i="1"/>
  <c r="G1448" i="1"/>
  <c r="D1448" i="1"/>
  <c r="C1448" i="1"/>
  <c r="G1447" i="1"/>
  <c r="D1447" i="1"/>
  <c r="C1447" i="1"/>
  <c r="H1447" i="1" s="1"/>
  <c r="H1446" i="1"/>
  <c r="G1446" i="1"/>
  <c r="D1446" i="1"/>
  <c r="C1446" i="1"/>
  <c r="G1445" i="1"/>
  <c r="D1445" i="1"/>
  <c r="C1445" i="1"/>
  <c r="H1445" i="1" s="1"/>
  <c r="H1444" i="1"/>
  <c r="G1444" i="1"/>
  <c r="D1444" i="1"/>
  <c r="C1444" i="1"/>
  <c r="G1443" i="1"/>
  <c r="D1443" i="1"/>
  <c r="C1443" i="1"/>
  <c r="H1443" i="1" s="1"/>
  <c r="H1442" i="1"/>
  <c r="G1442" i="1"/>
  <c r="D1442" i="1"/>
  <c r="C1442" i="1"/>
  <c r="G1441" i="1"/>
  <c r="D1441" i="1"/>
  <c r="C1441" i="1"/>
  <c r="H1441" i="1" s="1"/>
  <c r="H1440" i="1"/>
  <c r="G1440" i="1"/>
  <c r="D1440" i="1"/>
  <c r="C1440" i="1"/>
  <c r="G1439" i="1"/>
  <c r="D1439" i="1"/>
  <c r="C1439" i="1"/>
  <c r="H1439" i="1" s="1"/>
  <c r="H1438" i="1"/>
  <c r="G1438" i="1"/>
  <c r="D1438" i="1"/>
  <c r="C1438" i="1"/>
  <c r="G1437" i="1"/>
  <c r="D1437" i="1"/>
  <c r="C1437" i="1"/>
  <c r="H1437" i="1" s="1"/>
  <c r="H1436" i="1"/>
  <c r="G1436" i="1"/>
  <c r="D1436" i="1"/>
  <c r="C1436" i="1"/>
  <c r="G1435" i="1"/>
  <c r="D1435" i="1"/>
  <c r="C1435" i="1"/>
  <c r="H1435" i="1" s="1"/>
  <c r="D1434" i="1"/>
  <c r="H1434" i="1" s="1"/>
  <c r="C1434" i="1"/>
  <c r="G1433" i="1"/>
  <c r="D1433" i="1"/>
  <c r="C1433" i="1"/>
  <c r="H1433" i="1" s="1"/>
  <c r="H1432" i="1"/>
  <c r="G1432" i="1"/>
  <c r="D1432" i="1"/>
  <c r="C1432" i="1"/>
  <c r="G1431" i="1"/>
  <c r="D1431" i="1"/>
  <c r="C1431" i="1"/>
  <c r="H1431" i="1" s="1"/>
  <c r="D1430" i="1"/>
  <c r="G1429" i="1"/>
  <c r="D1429" i="1"/>
  <c r="C1429" i="1"/>
  <c r="H1429" i="1" s="1"/>
  <c r="D1428" i="1"/>
  <c r="H1428" i="1" s="1"/>
  <c r="C1428" i="1"/>
  <c r="G1427" i="1"/>
  <c r="D1427" i="1"/>
  <c r="C1427" i="1"/>
  <c r="H1427" i="1" s="1"/>
  <c r="H1426" i="1"/>
  <c r="G1426" i="1"/>
  <c r="D1426" i="1"/>
  <c r="C1426" i="1"/>
  <c r="G1425" i="1"/>
  <c r="D1425" i="1"/>
  <c r="C1425" i="1"/>
  <c r="H1425" i="1" s="1"/>
  <c r="H1424" i="1"/>
  <c r="G1424" i="1"/>
  <c r="D1424" i="1"/>
  <c r="C1424" i="1"/>
  <c r="G1423" i="1"/>
  <c r="D1423" i="1"/>
  <c r="C1423" i="1"/>
  <c r="H1423" i="1" s="1"/>
  <c r="G1422" i="1"/>
  <c r="D1422" i="1"/>
  <c r="H1422" i="1" s="1"/>
  <c r="C1422" i="1"/>
  <c r="G1421" i="1"/>
  <c r="D1421" i="1"/>
  <c r="C1421" i="1"/>
  <c r="H1421" i="1" s="1"/>
  <c r="D1420" i="1"/>
  <c r="H1420" i="1" s="1"/>
  <c r="C1420" i="1"/>
  <c r="G1419" i="1"/>
  <c r="D1419" i="1"/>
  <c r="C1419" i="1"/>
  <c r="H1419" i="1" s="1"/>
  <c r="H1418" i="1"/>
  <c r="G1418" i="1"/>
  <c r="D1418" i="1"/>
  <c r="C1418" i="1"/>
  <c r="G1417" i="1"/>
  <c r="D1417" i="1"/>
  <c r="C1417" i="1"/>
  <c r="H1417" i="1" s="1"/>
  <c r="H1416" i="1"/>
  <c r="G1416" i="1"/>
  <c r="D1416" i="1"/>
  <c r="C1416" i="1"/>
  <c r="G1415" i="1"/>
  <c r="D1415" i="1"/>
  <c r="C1415" i="1"/>
  <c r="H1415" i="1" s="1"/>
  <c r="D1414" i="1"/>
  <c r="H1414" i="1" s="1"/>
  <c r="C1414" i="1"/>
  <c r="G1413" i="1"/>
  <c r="D1413" i="1"/>
  <c r="C1413" i="1"/>
  <c r="H1413" i="1" s="1"/>
  <c r="D1412" i="1"/>
  <c r="H1412" i="1" s="1"/>
  <c r="C1412" i="1"/>
  <c r="G1411" i="1"/>
  <c r="D1411" i="1"/>
  <c r="C1411" i="1"/>
  <c r="H1411" i="1" s="1"/>
  <c r="H1410" i="1"/>
  <c r="G1410" i="1"/>
  <c r="D1410" i="1"/>
  <c r="C1410" i="1"/>
  <c r="G1409" i="1"/>
  <c r="D1409" i="1"/>
  <c r="C1409" i="1"/>
  <c r="H1409" i="1" s="1"/>
  <c r="H1408" i="1"/>
  <c r="G1408" i="1"/>
  <c r="D1408" i="1"/>
  <c r="C1408" i="1"/>
  <c r="G1407" i="1"/>
  <c r="D1407" i="1"/>
  <c r="C1407" i="1"/>
  <c r="H1407" i="1" s="1"/>
  <c r="G1406" i="1"/>
  <c r="D1406" i="1"/>
  <c r="H1406" i="1" s="1"/>
  <c r="C1406" i="1"/>
  <c r="G1405" i="1"/>
  <c r="D1405" i="1"/>
  <c r="C1405" i="1"/>
  <c r="H1405" i="1" s="1"/>
  <c r="D1404" i="1"/>
  <c r="H1404" i="1" s="1"/>
  <c r="C1404" i="1"/>
  <c r="G1403" i="1"/>
  <c r="D1403" i="1"/>
  <c r="C1403" i="1"/>
  <c r="H1403" i="1" s="1"/>
  <c r="H1402" i="1"/>
  <c r="G1402" i="1"/>
  <c r="D1402" i="1"/>
  <c r="C1402" i="1"/>
  <c r="G1401" i="1"/>
  <c r="D1401" i="1"/>
  <c r="C1401" i="1"/>
  <c r="H1401" i="1" s="1"/>
  <c r="H1400" i="1"/>
  <c r="G1400" i="1"/>
  <c r="D1400" i="1"/>
  <c r="C1400" i="1"/>
  <c r="G1399" i="1"/>
  <c r="D1399" i="1"/>
  <c r="C1399" i="1"/>
  <c r="H1399" i="1" s="1"/>
  <c r="D1398" i="1"/>
  <c r="H1398" i="1" s="1"/>
  <c r="C1398" i="1"/>
  <c r="G1397" i="1"/>
  <c r="D1397" i="1"/>
  <c r="C1397" i="1"/>
  <c r="H1397" i="1" s="1"/>
  <c r="D1396" i="1"/>
  <c r="H1396" i="1" s="1"/>
  <c r="C1396" i="1"/>
  <c r="G1395" i="1"/>
  <c r="D1395" i="1"/>
  <c r="C1395" i="1"/>
  <c r="H1395" i="1" s="1"/>
  <c r="H1394" i="1"/>
  <c r="G1394" i="1"/>
  <c r="D1394" i="1"/>
  <c r="C1394" i="1"/>
  <c r="G1393" i="1"/>
  <c r="D1393" i="1"/>
  <c r="C1393" i="1"/>
  <c r="H1393" i="1" s="1"/>
  <c r="H1392" i="1"/>
  <c r="G1392" i="1"/>
  <c r="D1392" i="1"/>
  <c r="C1392" i="1"/>
  <c r="G1391" i="1"/>
  <c r="D1391" i="1"/>
  <c r="C1391" i="1"/>
  <c r="H1391" i="1" s="1"/>
  <c r="G1390" i="1"/>
  <c r="D1390" i="1"/>
  <c r="H1390" i="1" s="1"/>
  <c r="C1390" i="1"/>
  <c r="G1389" i="1"/>
  <c r="D1389" i="1"/>
  <c r="C1389" i="1"/>
  <c r="H1389" i="1" s="1"/>
  <c r="D1388" i="1"/>
  <c r="H1388" i="1" s="1"/>
  <c r="C1388" i="1"/>
  <c r="G1387" i="1"/>
  <c r="D1387" i="1"/>
  <c r="C1387" i="1"/>
  <c r="H1387" i="1" s="1"/>
  <c r="H1386" i="1"/>
  <c r="G1386" i="1"/>
  <c r="D1386" i="1"/>
  <c r="C1386" i="1"/>
  <c r="G1385" i="1"/>
  <c r="D1385" i="1"/>
  <c r="C1385" i="1"/>
  <c r="H1385" i="1" s="1"/>
  <c r="H1384" i="1"/>
  <c r="G1384" i="1"/>
  <c r="D1384" i="1"/>
  <c r="C1384" i="1"/>
  <c r="G1383" i="1"/>
  <c r="D1383" i="1"/>
  <c r="C1383" i="1"/>
  <c r="H1383" i="1" s="1"/>
  <c r="D1382" i="1"/>
  <c r="H1382" i="1" s="1"/>
  <c r="C1382" i="1"/>
  <c r="G1381" i="1"/>
  <c r="D1381" i="1"/>
  <c r="C1381" i="1"/>
  <c r="H1381" i="1" s="1"/>
  <c r="D1380" i="1"/>
  <c r="H1380" i="1" s="1"/>
  <c r="C1380" i="1"/>
  <c r="G1379" i="1"/>
  <c r="D1379" i="1"/>
  <c r="C1379" i="1"/>
  <c r="H1379" i="1" s="1"/>
  <c r="H1378" i="1"/>
  <c r="G1378" i="1"/>
  <c r="D1378" i="1"/>
  <c r="C1378" i="1"/>
  <c r="G1377" i="1"/>
  <c r="D1377" i="1"/>
  <c r="C1377" i="1"/>
  <c r="H1377" i="1" s="1"/>
  <c r="H1376" i="1"/>
  <c r="G1376" i="1"/>
  <c r="D1376" i="1"/>
  <c r="C1376" i="1"/>
  <c r="G1375" i="1"/>
  <c r="D1375" i="1"/>
  <c r="C1375" i="1"/>
  <c r="H1375" i="1" s="1"/>
  <c r="G1374" i="1"/>
  <c r="D1374" i="1"/>
  <c r="H1374" i="1" s="1"/>
  <c r="C1374" i="1"/>
  <c r="G1373" i="1"/>
  <c r="D1373" i="1"/>
  <c r="C1373" i="1"/>
  <c r="H1373" i="1" s="1"/>
  <c r="D1372" i="1"/>
  <c r="H1372" i="1" s="1"/>
  <c r="C1372" i="1"/>
  <c r="G1371" i="1"/>
  <c r="D1371" i="1"/>
  <c r="C1371" i="1"/>
  <c r="H1371" i="1" s="1"/>
  <c r="H1370" i="1"/>
  <c r="G1370" i="1"/>
  <c r="D1370" i="1"/>
  <c r="C1370" i="1"/>
  <c r="G1369" i="1"/>
  <c r="D1369" i="1"/>
  <c r="C1369" i="1"/>
  <c r="H1369" i="1" s="1"/>
  <c r="H1368" i="1"/>
  <c r="G1368" i="1"/>
  <c r="D1368" i="1"/>
  <c r="C1368" i="1"/>
  <c r="G1367" i="1"/>
  <c r="D1367" i="1"/>
  <c r="C1367" i="1"/>
  <c r="H1367" i="1" s="1"/>
  <c r="D1366" i="1"/>
  <c r="H1366" i="1" s="1"/>
  <c r="C1366" i="1"/>
  <c r="G1365" i="1"/>
  <c r="D1365" i="1"/>
  <c r="C1365" i="1"/>
  <c r="H1365" i="1" s="1"/>
  <c r="D1364" i="1"/>
  <c r="H1364" i="1" s="1"/>
  <c r="C1364" i="1"/>
  <c r="G1363" i="1"/>
  <c r="D1363" i="1"/>
  <c r="C1363" i="1"/>
  <c r="H1363" i="1" s="1"/>
  <c r="H1362" i="1"/>
  <c r="G1362" i="1"/>
  <c r="D1362" i="1"/>
  <c r="C1362" i="1"/>
  <c r="G1361" i="1"/>
  <c r="D1361" i="1"/>
  <c r="C1361" i="1"/>
  <c r="H1361" i="1" s="1"/>
  <c r="H1360" i="1"/>
  <c r="G1360" i="1"/>
  <c r="D1360" i="1"/>
  <c r="C1360" i="1"/>
  <c r="G1359" i="1"/>
  <c r="D1359" i="1"/>
  <c r="C1359" i="1"/>
  <c r="H1359" i="1" s="1"/>
  <c r="G1358" i="1"/>
  <c r="D1358" i="1"/>
  <c r="H1358" i="1" s="1"/>
  <c r="C1358" i="1"/>
  <c r="G1357" i="1"/>
  <c r="D1357" i="1"/>
  <c r="C1357" i="1"/>
  <c r="H1357" i="1" s="1"/>
  <c r="D1356" i="1"/>
  <c r="H1356" i="1" s="1"/>
  <c r="C1356" i="1"/>
  <c r="G1355" i="1"/>
  <c r="D1355" i="1"/>
  <c r="C1355" i="1"/>
  <c r="H1355" i="1" s="1"/>
  <c r="H1354" i="1"/>
  <c r="G1354" i="1"/>
  <c r="D1354" i="1"/>
  <c r="C1354" i="1"/>
  <c r="G1353" i="1"/>
  <c r="D1353" i="1"/>
  <c r="C1353" i="1"/>
  <c r="H1353" i="1" s="1"/>
  <c r="H1352" i="1"/>
  <c r="G1352" i="1"/>
  <c r="D1352" i="1"/>
  <c r="C1352" i="1"/>
  <c r="G1351" i="1"/>
  <c r="D1351" i="1"/>
  <c r="C1351" i="1"/>
  <c r="H1351" i="1" s="1"/>
  <c r="D1350" i="1"/>
  <c r="H1350" i="1" s="1"/>
  <c r="C1350" i="1"/>
  <c r="G1349" i="1"/>
  <c r="D1349" i="1"/>
  <c r="C1349" i="1"/>
  <c r="H1349" i="1" s="1"/>
  <c r="D1348" i="1"/>
  <c r="C1348" i="1"/>
  <c r="H1348" i="1" s="1"/>
  <c r="G1347" i="1"/>
  <c r="D1347" i="1"/>
  <c r="C1347" i="1"/>
  <c r="H1347" i="1" s="1"/>
  <c r="D1346" i="1"/>
  <c r="C1346" i="1"/>
  <c r="H1346" i="1" s="1"/>
  <c r="G1345" i="1"/>
  <c r="D1345" i="1"/>
  <c r="C1345" i="1"/>
  <c r="H1345" i="1" s="1"/>
  <c r="H1344" i="1"/>
  <c r="G1344" i="1"/>
  <c r="D1344" i="1"/>
  <c r="C1344" i="1"/>
  <c r="G1343" i="1"/>
  <c r="D1343" i="1"/>
  <c r="C1343" i="1"/>
  <c r="H1343" i="1" s="1"/>
  <c r="G1342" i="1"/>
  <c r="D1342" i="1"/>
  <c r="C1342" i="1"/>
  <c r="H1342" i="1" s="1"/>
  <c r="G1341" i="1"/>
  <c r="D1341" i="1"/>
  <c r="C1341" i="1"/>
  <c r="H1341" i="1" s="1"/>
  <c r="D1340" i="1"/>
  <c r="C1340" i="1"/>
  <c r="H1340" i="1" s="1"/>
  <c r="G1339" i="1"/>
  <c r="D1339" i="1"/>
  <c r="C1339" i="1"/>
  <c r="H1339" i="1" s="1"/>
  <c r="H1338" i="1"/>
  <c r="D1338" i="1"/>
  <c r="C1338" i="1"/>
  <c r="G1338" i="1" s="1"/>
  <c r="G1337" i="1"/>
  <c r="D1337" i="1"/>
  <c r="C1337" i="1"/>
  <c r="H1337" i="1" s="1"/>
  <c r="H1336" i="1"/>
  <c r="G1336" i="1"/>
  <c r="D1336" i="1"/>
  <c r="C1336" i="1"/>
  <c r="G1335" i="1"/>
  <c r="D1335" i="1"/>
  <c r="C1335" i="1"/>
  <c r="H1335" i="1" s="1"/>
  <c r="D1334" i="1"/>
  <c r="G1334" i="1" s="1"/>
  <c r="C1334" i="1"/>
  <c r="H1334" i="1" s="1"/>
  <c r="D1333" i="1"/>
  <c r="C1333" i="1"/>
  <c r="H1333" i="1" s="1"/>
  <c r="D1332" i="1"/>
  <c r="C1332" i="1"/>
  <c r="H1332" i="1" s="1"/>
  <c r="D1331" i="1"/>
  <c r="C1331" i="1"/>
  <c r="H1331" i="1" s="1"/>
  <c r="D1330" i="1"/>
  <c r="C1330" i="1"/>
  <c r="H1330" i="1" s="1"/>
  <c r="G1329" i="1"/>
  <c r="D1329" i="1"/>
  <c r="C1329" i="1"/>
  <c r="H1329" i="1" s="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D737" i="1"/>
  <c r="G737" i="1" s="1"/>
  <c r="C737" i="1"/>
  <c r="H736" i="1"/>
  <c r="G736" i="1"/>
  <c r="D736" i="1"/>
  <c r="C736" i="1"/>
  <c r="H735" i="1"/>
  <c r="G735" i="1"/>
  <c r="D735" i="1"/>
  <c r="C735" i="1"/>
  <c r="D734" i="1"/>
  <c r="C734" i="1"/>
  <c r="H734" i="1" s="1"/>
  <c r="H733" i="1"/>
  <c r="G733" i="1"/>
  <c r="D733" i="1"/>
  <c r="C733" i="1"/>
  <c r="H732" i="1"/>
  <c r="G732" i="1"/>
  <c r="D732" i="1"/>
  <c r="C732" i="1"/>
  <c r="D731" i="1"/>
  <c r="C731" i="1"/>
  <c r="H731" i="1" s="1"/>
  <c r="H730" i="1"/>
  <c r="G730" i="1"/>
  <c r="D730" i="1"/>
  <c r="C730" i="1"/>
  <c r="H729" i="1"/>
  <c r="D729" i="1"/>
  <c r="C729" i="1"/>
  <c r="H728" i="1"/>
  <c r="G728" i="1"/>
  <c r="D728" i="1"/>
  <c r="C728" i="1"/>
  <c r="D727" i="1"/>
  <c r="C727" i="1"/>
  <c r="H727" i="1" s="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D698" i="1"/>
  <c r="C698" i="1"/>
  <c r="H698" i="1" s="1"/>
  <c r="H697" i="1"/>
  <c r="G697" i="1"/>
  <c r="D697" i="1"/>
  <c r="C697" i="1"/>
  <c r="H696" i="1"/>
  <c r="G696" i="1"/>
  <c r="D696" i="1"/>
  <c r="C696" i="1"/>
  <c r="G695" i="1"/>
  <c r="D695" i="1"/>
  <c r="C695" i="1"/>
  <c r="H695" i="1" s="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C676" i="1"/>
  <c r="H676" i="1" s="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G653" i="1"/>
  <c r="D653" i="1"/>
  <c r="H653" i="1" s="1"/>
  <c r="C653" i="1"/>
  <c r="H652" i="1"/>
  <c r="G652" i="1"/>
  <c r="D652" i="1"/>
  <c r="C652" i="1"/>
  <c r="G651" i="1"/>
  <c r="D651" i="1"/>
  <c r="H651" i="1" s="1"/>
  <c r="C651" i="1"/>
  <c r="H650" i="1"/>
  <c r="G650" i="1"/>
  <c r="D650" i="1"/>
  <c r="C650" i="1"/>
  <c r="D649" i="1"/>
  <c r="C649" i="1"/>
  <c r="D648" i="1"/>
  <c r="H648" i="1" s="1"/>
  <c r="C648" i="1"/>
  <c r="H647" i="1"/>
  <c r="D647" i="1"/>
  <c r="G647" i="1" s="1"/>
  <c r="C647" i="1"/>
  <c r="D646" i="1"/>
  <c r="C646" i="1"/>
  <c r="H646" i="1" s="1"/>
  <c r="D645" i="1"/>
  <c r="C645" i="1"/>
  <c r="C641" i="1"/>
  <c r="H636" i="1"/>
  <c r="G636" i="1"/>
  <c r="D636" i="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4" i="1"/>
  <c r="D423" i="1"/>
  <c r="C423" i="1"/>
  <c r="H423" i="1" s="1"/>
  <c r="H422" i="1"/>
  <c r="D422" i="1"/>
  <c r="C422" i="1"/>
  <c r="D421" i="1"/>
  <c r="C421" i="1"/>
  <c r="H421" i="1" s="1"/>
  <c r="H416" i="1"/>
  <c r="G416" i="1"/>
  <c r="D416" i="1"/>
  <c r="C416" i="1"/>
  <c r="G415" i="1"/>
  <c r="D415" i="1"/>
  <c r="C415" i="1"/>
  <c r="H415" i="1" s="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C389" i="1"/>
  <c r="H389" i="1" s="1"/>
  <c r="D388" i="1"/>
  <c r="C388" i="1"/>
  <c r="H388" i="1" s="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C381" i="1"/>
  <c r="H381" i="1" s="1"/>
  <c r="H380" i="1"/>
  <c r="G380" i="1"/>
  <c r="D380" i="1"/>
  <c r="C380" i="1"/>
  <c r="H379" i="1"/>
  <c r="G379" i="1"/>
  <c r="D379" i="1"/>
  <c r="C379" i="1"/>
  <c r="H378" i="1"/>
  <c r="G378" i="1"/>
  <c r="D378" i="1"/>
  <c r="C378" i="1"/>
  <c r="H377" i="1"/>
  <c r="G377" i="1"/>
  <c r="D377" i="1"/>
  <c r="C377" i="1"/>
  <c r="H376" i="1"/>
  <c r="G376" i="1"/>
  <c r="D376" i="1"/>
  <c r="C376" i="1"/>
  <c r="D375" i="1"/>
  <c r="C375" i="1"/>
  <c r="H375" i="1" s="1"/>
  <c r="D374" i="1"/>
  <c r="C374" i="1"/>
  <c r="H374" i="1" s="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C304" i="1"/>
  <c r="H302" i="1"/>
  <c r="G302" i="1"/>
  <c r="D302" i="1"/>
  <c r="C302" i="1"/>
  <c r="D301" i="1"/>
  <c r="C301" i="1"/>
  <c r="H301" i="1" s="1"/>
  <c r="D300" i="1"/>
  <c r="C300" i="1"/>
  <c r="H300" i="1" s="1"/>
  <c r="H299" i="1"/>
  <c r="G299" i="1"/>
  <c r="D299" i="1"/>
  <c r="C299" i="1"/>
  <c r="G298" i="1"/>
  <c r="D298" i="1"/>
  <c r="C298" i="1"/>
  <c r="H298" i="1" s="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D266" i="1"/>
  <c r="C266" i="1"/>
  <c r="H266" i="1" s="1"/>
  <c r="H265" i="1"/>
  <c r="D265" i="1"/>
  <c r="G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C258" i="1"/>
  <c r="H258" i="1" s="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D215" i="1"/>
  <c r="G215" i="1" s="1"/>
  <c r="C215" i="1"/>
  <c r="H215" i="1" s="1"/>
  <c r="H214" i="1"/>
  <c r="G214" i="1"/>
  <c r="D214" i="1"/>
  <c r="C214" i="1"/>
  <c r="H213" i="1"/>
  <c r="D213" i="1"/>
  <c r="C213" i="1"/>
  <c r="D212" i="1"/>
  <c r="C212" i="1"/>
  <c r="H212" i="1" s="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D197" i="1"/>
  <c r="C197" i="1"/>
  <c r="H197" i="1" s="1"/>
  <c r="G196" i="1"/>
  <c r="D196" i="1"/>
  <c r="C196" i="1"/>
  <c r="H196" i="1" s="1"/>
  <c r="H195" i="1"/>
  <c r="G195" i="1"/>
  <c r="D195" i="1"/>
  <c r="C195" i="1"/>
  <c r="H194" i="1"/>
  <c r="G194" i="1"/>
  <c r="D194" i="1"/>
  <c r="C194" i="1"/>
  <c r="H193" i="1"/>
  <c r="D193" i="1"/>
  <c r="G193" i="1" s="1"/>
  <c r="C193" i="1"/>
  <c r="H192" i="1"/>
  <c r="G192" i="1"/>
  <c r="D192" i="1"/>
  <c r="C192" i="1"/>
  <c r="D191" i="1"/>
  <c r="C191" i="1"/>
  <c r="H191" i="1" s="1"/>
  <c r="D190" i="1"/>
  <c r="C190" i="1"/>
  <c r="H189" i="1"/>
  <c r="G189" i="1"/>
  <c r="D189" i="1"/>
  <c r="C189" i="1"/>
  <c r="H188" i="1"/>
  <c r="G188" i="1"/>
  <c r="D188" i="1"/>
  <c r="C188" i="1"/>
  <c r="H187" i="1"/>
  <c r="G187" i="1"/>
  <c r="D187" i="1"/>
  <c r="C187" i="1"/>
  <c r="H186" i="1"/>
  <c r="G186" i="1"/>
  <c r="D186" i="1"/>
  <c r="C186" i="1"/>
  <c r="H185" i="1"/>
  <c r="G185" i="1"/>
  <c r="D185" i="1"/>
  <c r="C185" i="1"/>
  <c r="D184" i="1"/>
  <c r="C184" i="1"/>
  <c r="H184" i="1" s="1"/>
  <c r="H183" i="1"/>
  <c r="D183" i="1"/>
  <c r="G183" i="1" s="1"/>
  <c r="C183" i="1"/>
  <c r="D182" i="1"/>
  <c r="C182" i="1"/>
  <c r="H182" i="1" s="1"/>
  <c r="D181" i="1"/>
  <c r="G181" i="1" s="1"/>
  <c r="C181" i="1"/>
  <c r="H181" i="1" s="1"/>
  <c r="G180" i="1"/>
  <c r="D180" i="1"/>
  <c r="C180" i="1"/>
  <c r="H180" i="1" s="1"/>
  <c r="H179" i="1"/>
  <c r="G179" i="1"/>
  <c r="D179" i="1"/>
  <c r="C179" i="1"/>
  <c r="D178" i="1"/>
  <c r="C178" i="1"/>
  <c r="H178" i="1" s="1"/>
  <c r="D177" i="1"/>
  <c r="G177" i="1" s="1"/>
  <c r="C177" i="1"/>
  <c r="H177" i="1" s="1"/>
  <c r="D176" i="1"/>
  <c r="C176" i="1"/>
  <c r="H176" i="1" s="1"/>
  <c r="D175" i="1"/>
  <c r="C175" i="1"/>
  <c r="H175" i="1" s="1"/>
  <c r="D174" i="1"/>
  <c r="C174" i="1"/>
  <c r="H173" i="1"/>
  <c r="G173" i="1"/>
  <c r="D173" i="1"/>
  <c r="C173" i="1"/>
  <c r="H172" i="1"/>
  <c r="G172" i="1"/>
  <c r="D172" i="1"/>
  <c r="C172" i="1"/>
  <c r="D171" i="1"/>
  <c r="C171" i="1"/>
  <c r="H171" i="1" s="1"/>
  <c r="D170" i="1"/>
  <c r="C170" i="1"/>
  <c r="H170" i="1" s="1"/>
  <c r="D169" i="1"/>
  <c r="C169" i="1"/>
  <c r="H169" i="1" s="1"/>
  <c r="D168" i="1"/>
  <c r="C168" i="1"/>
  <c r="D167" i="1"/>
  <c r="G167" i="1" s="1"/>
  <c r="C167" i="1"/>
  <c r="H167" i="1" s="1"/>
  <c r="D166" i="1"/>
  <c r="C166" i="1"/>
  <c r="H165" i="1"/>
  <c r="G165" i="1"/>
  <c r="D165" i="1"/>
  <c r="C165" i="1"/>
  <c r="D164" i="1"/>
  <c r="C164" i="1"/>
  <c r="H164" i="1" s="1"/>
  <c r="D163" i="1"/>
  <c r="C163" i="1"/>
  <c r="H163" i="1" s="1"/>
  <c r="D162" i="1"/>
  <c r="C162" i="1"/>
  <c r="D161" i="1"/>
  <c r="C161" i="1"/>
  <c r="D159" i="1"/>
  <c r="C159" i="1"/>
  <c r="H159" i="1" s="1"/>
  <c r="D158" i="1"/>
  <c r="C158" i="1"/>
  <c r="H157" i="1"/>
  <c r="G157" i="1"/>
  <c r="D157" i="1"/>
  <c r="C157" i="1"/>
  <c r="D156" i="1"/>
  <c r="D155" i="1"/>
  <c r="C155" i="1"/>
  <c r="H155" i="1" s="1"/>
  <c r="H154" i="1"/>
  <c r="G154" i="1"/>
  <c r="D154" i="1"/>
  <c r="C154" i="1"/>
  <c r="H153" i="1"/>
  <c r="D153" i="1"/>
  <c r="G153" i="1" s="1"/>
  <c r="C153" i="1"/>
  <c r="H152" i="1"/>
  <c r="G152" i="1"/>
  <c r="D152" i="1"/>
  <c r="C152" i="1"/>
  <c r="H151" i="1"/>
  <c r="D151" i="1"/>
  <c r="C151" i="1"/>
  <c r="D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D133" i="1"/>
  <c r="G133" i="1" s="1"/>
  <c r="C133" i="1"/>
  <c r="D132" i="1"/>
  <c r="C132" i="1"/>
  <c r="H132" i="1" s="1"/>
  <c r="D131" i="1"/>
  <c r="C131" i="1"/>
  <c r="H131" i="1" s="1"/>
  <c r="H129" i="1"/>
  <c r="G129" i="1"/>
  <c r="D129" i="1"/>
  <c r="C129" i="1"/>
  <c r="H128" i="1"/>
  <c r="G128" i="1"/>
  <c r="D128" i="1"/>
  <c r="C128" i="1"/>
  <c r="H127" i="1"/>
  <c r="G127" i="1"/>
  <c r="D127" i="1"/>
  <c r="C127" i="1"/>
  <c r="D126" i="1"/>
  <c r="C126" i="1"/>
  <c r="H126" i="1" s="1"/>
  <c r="D125" i="1"/>
  <c r="G125" i="1" s="1"/>
  <c r="C125" i="1"/>
  <c r="H125" i="1" s="1"/>
  <c r="D124" i="1"/>
  <c r="C124" i="1"/>
  <c r="H124" i="1" s="1"/>
  <c r="H123" i="1"/>
  <c r="G123" i="1"/>
  <c r="D123" i="1"/>
  <c r="C123" i="1"/>
  <c r="D122" i="1"/>
  <c r="C122" i="1"/>
  <c r="H122" i="1" s="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C113" i="1"/>
  <c r="G113" i="1" s="1"/>
  <c r="H112" i="1"/>
  <c r="G112" i="1"/>
  <c r="D112" i="1"/>
  <c r="C112" i="1"/>
  <c r="H111" i="1"/>
  <c r="G111" i="1"/>
  <c r="D111" i="1"/>
  <c r="C111" i="1"/>
  <c r="H110" i="1"/>
  <c r="G110" i="1"/>
  <c r="D110" i="1"/>
  <c r="C110" i="1"/>
  <c r="H109" i="1"/>
  <c r="G109" i="1"/>
  <c r="D109" i="1"/>
  <c r="C109" i="1"/>
  <c r="D108" i="1"/>
  <c r="C108" i="1"/>
  <c r="H108" i="1" s="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C65" i="1"/>
  <c r="H65" i="1" s="1"/>
  <c r="D64" i="1"/>
  <c r="C64" i="1"/>
  <c r="H64" i="1" s="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1685" i="1" l="1"/>
  <c r="G1680" i="1"/>
  <c r="G1681" i="1"/>
  <c r="G1619" i="1"/>
  <c r="C1584" i="1"/>
  <c r="H1606" i="1"/>
  <c r="G1586" i="1"/>
  <c r="H1604" i="1"/>
  <c r="H1601" i="1"/>
  <c r="H1603" i="1"/>
  <c r="G1582" i="1"/>
  <c r="H645" i="1"/>
  <c r="G635" i="1"/>
  <c r="E26" i="9"/>
  <c r="B26" i="9" s="1"/>
  <c r="H649" i="1"/>
  <c r="G648" i="1"/>
  <c r="E36" i="9"/>
  <c r="B36" i="9" s="1"/>
  <c r="E319" i="9"/>
  <c r="B319" i="9" s="1"/>
  <c r="E323" i="9"/>
  <c r="B323" i="9" s="1"/>
  <c r="E321" i="9"/>
  <c r="B321" i="9" s="1"/>
  <c r="E326" i="9"/>
  <c r="B326" i="9" s="1"/>
  <c r="E57" i="9"/>
  <c r="B57" i="9" s="1"/>
  <c r="F241" i="9"/>
  <c r="B241" i="9" s="1"/>
  <c r="G734" i="1"/>
  <c r="G731" i="1"/>
  <c r="G729" i="1"/>
  <c r="E51" i="9"/>
  <c r="B51" i="9" s="1"/>
  <c r="G727" i="1"/>
  <c r="G698" i="1"/>
  <c r="G676" i="1"/>
  <c r="G649" i="1"/>
  <c r="F656" i="4"/>
  <c r="G646" i="1"/>
  <c r="G645" i="1"/>
  <c r="G421" i="1"/>
  <c r="G388" i="1"/>
  <c r="G389" i="1"/>
  <c r="F393" i="4"/>
  <c r="G381" i="1"/>
  <c r="G375" i="1"/>
  <c r="G374" i="1"/>
  <c r="F379" i="4"/>
  <c r="G301" i="1"/>
  <c r="G300" i="1"/>
  <c r="G423" i="1"/>
  <c r="F428" i="4"/>
  <c r="E294" i="9"/>
  <c r="B294" i="9" s="1"/>
  <c r="G422" i="1"/>
  <c r="G266" i="1"/>
  <c r="F269" i="4"/>
  <c r="G258" i="1"/>
  <c r="F262" i="4"/>
  <c r="E81" i="9"/>
  <c r="B81" i="9" s="1"/>
  <c r="F216" i="4"/>
  <c r="G212" i="1"/>
  <c r="G213" i="1"/>
  <c r="E202" i="4"/>
  <c r="D198" i="1" s="1"/>
  <c r="G197" i="1"/>
  <c r="H190" i="1"/>
  <c r="F244" i="9"/>
  <c r="B244" i="9" s="1"/>
  <c r="E56" i="9"/>
  <c r="B56" i="9" s="1"/>
  <c r="F243" i="9"/>
  <c r="B243" i="9" s="1"/>
  <c r="G190" i="1"/>
  <c r="F242" i="9"/>
  <c r="G191" i="1"/>
  <c r="F194" i="4"/>
  <c r="E54" i="9"/>
  <c r="B54" i="9" s="1"/>
  <c r="G184" i="1"/>
  <c r="E53" i="9"/>
  <c r="B53" i="9" s="1"/>
  <c r="F240" i="9"/>
  <c r="B240" i="9" s="1"/>
  <c r="G182" i="1"/>
  <c r="E52" i="9"/>
  <c r="B52" i="9" s="1"/>
  <c r="F239" i="9"/>
  <c r="B239" i="9" s="1"/>
  <c r="F238" i="9"/>
  <c r="G178" i="1"/>
  <c r="H174" i="1"/>
  <c r="G176" i="1"/>
  <c r="G174" i="1"/>
  <c r="G175" i="1"/>
  <c r="F178" i="4"/>
  <c r="G171" i="1"/>
  <c r="G170" i="1"/>
  <c r="G169" i="1"/>
  <c r="H168" i="1"/>
  <c r="D164" i="4"/>
  <c r="C160" i="1" s="1"/>
  <c r="H166" i="1"/>
  <c r="G168" i="1"/>
  <c r="G166" i="1"/>
  <c r="F170" i="4"/>
  <c r="E164" i="4"/>
  <c r="D160" i="1" s="1"/>
  <c r="G164" i="1"/>
  <c r="H161" i="1"/>
  <c r="G161" i="1"/>
  <c r="G163" i="1"/>
  <c r="E49" i="9"/>
  <c r="B49" i="9" s="1"/>
  <c r="H162" i="1"/>
  <c r="G162" i="1"/>
  <c r="G159" i="1"/>
  <c r="H158" i="1"/>
  <c r="C156" i="1"/>
  <c r="H156" i="1" s="1"/>
  <c r="G156" i="1"/>
  <c r="G158" i="1"/>
  <c r="E153" i="4"/>
  <c r="D149" i="1" s="1"/>
  <c r="E48" i="9"/>
  <c r="B48" i="9" s="1"/>
  <c r="G155" i="1"/>
  <c r="F237" i="9"/>
  <c r="B237" i="9" s="1"/>
  <c r="H150" i="1"/>
  <c r="G151" i="1"/>
  <c r="G150" i="1"/>
  <c r="G131" i="1"/>
  <c r="G132" i="1"/>
  <c r="G130" i="1"/>
  <c r="H130" i="1"/>
  <c r="F134" i="4"/>
  <c r="F135" i="4"/>
  <c r="D125" i="4"/>
  <c r="C121" i="1" s="1"/>
  <c r="G126" i="1"/>
  <c r="E125" i="4"/>
  <c r="D121" i="1" s="1"/>
  <c r="F129" i="4"/>
  <c r="G124" i="1"/>
  <c r="G122" i="1"/>
  <c r="G121" i="1"/>
  <c r="H121" i="1"/>
  <c r="F126" i="4"/>
  <c r="F125" i="4"/>
  <c r="H113" i="1"/>
  <c r="G108" i="1"/>
  <c r="E106" i="4"/>
  <c r="D102" i="1" s="1"/>
  <c r="E46" i="9"/>
  <c r="B46" i="9" s="1"/>
  <c r="F236" i="9"/>
  <c r="E38" i="9"/>
  <c r="B38" i="9" s="1"/>
  <c r="F74" i="4"/>
  <c r="G65" i="1"/>
  <c r="G64" i="1"/>
  <c r="F68" i="4"/>
  <c r="E34" i="9"/>
  <c r="B34" i="9" s="1"/>
  <c r="G1350" i="1"/>
  <c r="G1366" i="1"/>
  <c r="G1382" i="1"/>
  <c r="G1398" i="1"/>
  <c r="G1414" i="1"/>
  <c r="H1464" i="1"/>
  <c r="G1464" i="1"/>
  <c r="H1507" i="1"/>
  <c r="G1507" i="1"/>
  <c r="H1549" i="1"/>
  <c r="G1549" i="1"/>
  <c r="J1549" i="1"/>
  <c r="H1566" i="1"/>
  <c r="G1566" i="1"/>
  <c r="I1566" i="1" s="1"/>
  <c r="J1566" i="1"/>
  <c r="G1628" i="1"/>
  <c r="G1637" i="1"/>
  <c r="H1637" i="1"/>
  <c r="G1332" i="1"/>
  <c r="G1348" i="1"/>
  <c r="G1364" i="1"/>
  <c r="G1380" i="1"/>
  <c r="G1396" i="1"/>
  <c r="G1412" i="1"/>
  <c r="G1428" i="1"/>
  <c r="H1461" i="1"/>
  <c r="G1461" i="1"/>
  <c r="H1477" i="1"/>
  <c r="G1477" i="1"/>
  <c r="H1501" i="1"/>
  <c r="G1501" i="1"/>
  <c r="H1517" i="1"/>
  <c r="G1517" i="1"/>
  <c r="G1330" i="1"/>
  <c r="G1346" i="1"/>
  <c r="H1493" i="1"/>
  <c r="G1493" i="1"/>
  <c r="J1547" i="1"/>
  <c r="H1547" i="1"/>
  <c r="I1547" i="1" s="1"/>
  <c r="H1564" i="1"/>
  <c r="H1596" i="1"/>
  <c r="G1596" i="1"/>
  <c r="H1533" i="1"/>
  <c r="G1533" i="1"/>
  <c r="J1542" i="1"/>
  <c r="H1542" i="1"/>
  <c r="G1542" i="1"/>
  <c r="I1542" i="1" s="1"/>
  <c r="H1456" i="1"/>
  <c r="G1456" i="1"/>
  <c r="J1573" i="1"/>
  <c r="H1573" i="1"/>
  <c r="J1580" i="1"/>
  <c r="H1580" i="1"/>
  <c r="G1580" i="1"/>
  <c r="G1333" i="1"/>
  <c r="G1340" i="1"/>
  <c r="G1356" i="1"/>
  <c r="G1372" i="1"/>
  <c r="G1388" i="1"/>
  <c r="G1404" i="1"/>
  <c r="G1420" i="1"/>
  <c r="G1434" i="1"/>
  <c r="H1453" i="1"/>
  <c r="G1453" i="1"/>
  <c r="H1469" i="1"/>
  <c r="G1469" i="1"/>
  <c r="H1485" i="1"/>
  <c r="G1485" i="1"/>
  <c r="H1553" i="1"/>
  <c r="G1553" i="1"/>
  <c r="J1553" i="1"/>
  <c r="G1573" i="1"/>
  <c r="G1331" i="1"/>
  <c r="H1523" i="1"/>
  <c r="G1523" i="1"/>
  <c r="H1511" i="1"/>
  <c r="G1511" i="1"/>
  <c r="H1527" i="1"/>
  <c r="G1527" i="1"/>
  <c r="J1560" i="1"/>
  <c r="H1560" i="1"/>
  <c r="G1605" i="1"/>
  <c r="H1605" i="1"/>
  <c r="H1649" i="1"/>
  <c r="G1649" i="1"/>
  <c r="H1662" i="1"/>
  <c r="G1662" i="1"/>
  <c r="H1454" i="1"/>
  <c r="H1462" i="1"/>
  <c r="H1470" i="1"/>
  <c r="H1478" i="1"/>
  <c r="H1486" i="1"/>
  <c r="H1505" i="1"/>
  <c r="G1505" i="1"/>
  <c r="H1521" i="1"/>
  <c r="G1521" i="1"/>
  <c r="J1556" i="1"/>
  <c r="H1556" i="1"/>
  <c r="I1558" i="1"/>
  <c r="G1560" i="1"/>
  <c r="I1560" i="1" s="1"/>
  <c r="H1576" i="1"/>
  <c r="G1576" i="1"/>
  <c r="H1585" i="1"/>
  <c r="G1585" i="1"/>
  <c r="H1658" i="1"/>
  <c r="G1658" i="1"/>
  <c r="H1682" i="1"/>
  <c r="G1682" i="1"/>
  <c r="D7" i="4"/>
  <c r="F8" i="4"/>
  <c r="H1515" i="1"/>
  <c r="G1515" i="1"/>
  <c r="H1531" i="1"/>
  <c r="G1531" i="1"/>
  <c r="I1556" i="1"/>
  <c r="J1567" i="1"/>
  <c r="H1567" i="1"/>
  <c r="H1572" i="1"/>
  <c r="G1572" i="1"/>
  <c r="H1634" i="1"/>
  <c r="G1634" i="1"/>
  <c r="H1646" i="1"/>
  <c r="G1646" i="1"/>
  <c r="H1659" i="1"/>
  <c r="G1659" i="1"/>
  <c r="H1683" i="1"/>
  <c r="G1683" i="1"/>
  <c r="H1452" i="1"/>
  <c r="H1460" i="1"/>
  <c r="H1468" i="1"/>
  <c r="H1476" i="1"/>
  <c r="H1484" i="1"/>
  <c r="H1525" i="1"/>
  <c r="G1525" i="1"/>
  <c r="H1543" i="1"/>
  <c r="I1543" i="1" s="1"/>
  <c r="J1550" i="1"/>
  <c r="H1550" i="1"/>
  <c r="I1552" i="1"/>
  <c r="G1557" i="1"/>
  <c r="I1557" i="1" s="1"/>
  <c r="J1563" i="1"/>
  <c r="H1563" i="1"/>
  <c r="I1563" i="1" s="1"/>
  <c r="I1565" i="1"/>
  <c r="G1567" i="1"/>
  <c r="I1567" i="1" s="1"/>
  <c r="G1593" i="1"/>
  <c r="H1602" i="1"/>
  <c r="G1602" i="1"/>
  <c r="H1614" i="1"/>
  <c r="G1614" i="1"/>
  <c r="G1655" i="1"/>
  <c r="H1455" i="1"/>
  <c r="G1457" i="1"/>
  <c r="H1463" i="1"/>
  <c r="G1465" i="1"/>
  <c r="H1471" i="1"/>
  <c r="G1473" i="1"/>
  <c r="H1479" i="1"/>
  <c r="G1481" i="1"/>
  <c r="H1487" i="1"/>
  <c r="H1495" i="1"/>
  <c r="H1503" i="1"/>
  <c r="G1503" i="1"/>
  <c r="H1519" i="1"/>
  <c r="G1519" i="1"/>
  <c r="H1535" i="1"/>
  <c r="G1535" i="1"/>
  <c r="H1539" i="1"/>
  <c r="G1539" i="1"/>
  <c r="J1546" i="1"/>
  <c r="H1546" i="1"/>
  <c r="G1546" i="1"/>
  <c r="I1548" i="1"/>
  <c r="I1550" i="1"/>
  <c r="H1559" i="1"/>
  <c r="G1559" i="1"/>
  <c r="J1572" i="1"/>
  <c r="J1579" i="1"/>
  <c r="H1579" i="1"/>
  <c r="G1579" i="1"/>
  <c r="I1579" i="1" s="1"/>
  <c r="H1643" i="1"/>
  <c r="G1643" i="1"/>
  <c r="F401" i="4"/>
  <c r="D373" i="4"/>
  <c r="H1458" i="1"/>
  <c r="H1466" i="1"/>
  <c r="H1474" i="1"/>
  <c r="H1482" i="1"/>
  <c r="H1490" i="1"/>
  <c r="H1513" i="1"/>
  <c r="G1513" i="1"/>
  <c r="H1529" i="1"/>
  <c r="G1529" i="1"/>
  <c r="G1551" i="1"/>
  <c r="I1551" i="1" s="1"/>
  <c r="G1564" i="1"/>
  <c r="I1564" i="1" s="1"/>
  <c r="H1570" i="1"/>
  <c r="G1570" i="1"/>
  <c r="G1599" i="1"/>
  <c r="H1611" i="1"/>
  <c r="G1611" i="1"/>
  <c r="G1652" i="1"/>
  <c r="H1676" i="1"/>
  <c r="G1676" i="1"/>
  <c r="G314" i="9"/>
  <c r="E314" i="9" s="1"/>
  <c r="B314" i="9" s="1"/>
  <c r="G315" i="9"/>
  <c r="D147" i="5"/>
  <c r="F150" i="5"/>
  <c r="D35" i="6"/>
  <c r="F36" i="6"/>
  <c r="F254" i="4"/>
  <c r="D230" i="4"/>
  <c r="D273" i="4"/>
  <c r="F274" i="4"/>
  <c r="E647" i="4"/>
  <c r="F426" i="4"/>
  <c r="D70" i="5"/>
  <c r="F71" i="5"/>
  <c r="G338" i="9"/>
  <c r="E338" i="9" s="1"/>
  <c r="B338" i="9" s="1"/>
  <c r="F218" i="5"/>
  <c r="D44" i="8"/>
  <c r="G1588" i="1"/>
  <c r="G1591" i="1"/>
  <c r="G1617" i="1"/>
  <c r="G1623" i="1"/>
  <c r="D106" i="4"/>
  <c r="G1541" i="1"/>
  <c r="I1541" i="1" s="1"/>
  <c r="G1545" i="1"/>
  <c r="I1545" i="1" s="1"/>
  <c r="G1594" i="1"/>
  <c r="H1597" i="1"/>
  <c r="G1626" i="1"/>
  <c r="H1629" i="1"/>
  <c r="H1650" i="1"/>
  <c r="G1650" i="1"/>
  <c r="H1666" i="1"/>
  <c r="G1666" i="1"/>
  <c r="G1684" i="1"/>
  <c r="F58" i="4"/>
  <c r="D49" i="4"/>
  <c r="D153" i="4"/>
  <c r="F154" i="4"/>
  <c r="D308" i="4"/>
  <c r="E648" i="4"/>
  <c r="D642" i="1" s="1"/>
  <c r="D177" i="5"/>
  <c r="F185" i="5"/>
  <c r="H1541" i="1"/>
  <c r="H1545" i="1"/>
  <c r="E49" i="4"/>
  <c r="D45" i="1" s="1"/>
  <c r="E309" i="4"/>
  <c r="F536" i="4"/>
  <c r="D535" i="4"/>
  <c r="E597" i="4"/>
  <c r="D591" i="1" s="1"/>
  <c r="D597" i="4"/>
  <c r="F616" i="4"/>
  <c r="H1674" i="1"/>
  <c r="G1674" i="1"/>
  <c r="D360" i="4"/>
  <c r="E535" i="4"/>
  <c r="E639" i="4" s="1"/>
  <c r="D633" i="1" s="1"/>
  <c r="H1581" i="1"/>
  <c r="G1671" i="1"/>
  <c r="H1678" i="1"/>
  <c r="E361" i="4"/>
  <c r="D491" i="4"/>
  <c r="D571" i="4"/>
  <c r="F572" i="4"/>
  <c r="D648" i="4"/>
  <c r="E70" i="5"/>
  <c r="G313" i="9"/>
  <c r="E313" i="9" s="1"/>
  <c r="B313" i="9" s="1"/>
  <c r="D88" i="5"/>
  <c r="F89" i="5"/>
  <c r="H314" i="9"/>
  <c r="H315" i="9"/>
  <c r="E147" i="5"/>
  <c r="D1152" i="1" s="1"/>
  <c r="F5" i="6"/>
  <c r="D12" i="5"/>
  <c r="D5" i="7"/>
  <c r="F83" i="4"/>
  <c r="F107" i="4"/>
  <c r="F165" i="4"/>
  <c r="F310" i="4"/>
  <c r="F362" i="4"/>
  <c r="D431" i="4"/>
  <c r="D479" i="4"/>
  <c r="E12" i="5"/>
  <c r="D1017" i="1" s="1"/>
  <c r="E119" i="5"/>
  <c r="D1124" i="1" s="1"/>
  <c r="F44" i="4"/>
  <c r="F355" i="4"/>
  <c r="F407" i="4"/>
  <c r="F492" i="4"/>
  <c r="D7" i="5"/>
  <c r="F13" i="5"/>
  <c r="D250" i="5"/>
  <c r="F607" i="4"/>
  <c r="D114" i="6"/>
  <c r="D202" i="5"/>
  <c r="E202" i="5"/>
  <c r="E114" i="6"/>
  <c r="D141" i="6"/>
  <c r="E22" i="7"/>
  <c r="B262" i="9"/>
  <c r="E90" i="9"/>
  <c r="B90" i="9" s="1"/>
  <c r="G208" i="9"/>
  <c r="E208" i="9" s="1"/>
  <c r="B208" i="9" s="1"/>
  <c r="G216" i="9"/>
  <c r="E216" i="9" s="1"/>
  <c r="B216" i="9" s="1"/>
  <c r="G224" i="9"/>
  <c r="E224" i="9" s="1"/>
  <c r="B224" i="9" s="1"/>
  <c r="B258" i="9"/>
  <c r="B260" i="9"/>
  <c r="B292" i="9"/>
  <c r="B96" i="9"/>
  <c r="B104" i="9"/>
  <c r="B112" i="9"/>
  <c r="B120" i="9"/>
  <c r="B128" i="9"/>
  <c r="B136" i="9"/>
  <c r="B144" i="9"/>
  <c r="B152" i="9"/>
  <c r="G175" i="9"/>
  <c r="E175" i="9" s="1"/>
  <c r="B175" i="9" s="1"/>
  <c r="B230" i="9"/>
  <c r="B238" i="9"/>
  <c r="B246" i="9"/>
  <c r="B254" i="9"/>
  <c r="B286" i="9"/>
  <c r="G301" i="9"/>
  <c r="E301" i="9" s="1"/>
  <c r="B301" i="9" s="1"/>
  <c r="E336" i="9"/>
  <c r="B336" i="9" s="1"/>
  <c r="I10" i="9"/>
  <c r="G214" i="9"/>
  <c r="E214" i="9" s="1"/>
  <c r="B214" i="9" s="1"/>
  <c r="G222" i="9"/>
  <c r="E222" i="9" s="1"/>
  <c r="B222" i="9" s="1"/>
  <c r="B234" i="9"/>
  <c r="B236" i="9"/>
  <c r="B242" i="9"/>
  <c r="B250" i="9"/>
  <c r="B252" i="9"/>
  <c r="B282" i="9"/>
  <c r="B284" i="9"/>
  <c r="G179" i="9"/>
  <c r="E179" i="9" s="1"/>
  <c r="B179" i="9" s="1"/>
  <c r="L228" i="9"/>
  <c r="B278" i="9"/>
  <c r="F284" i="9"/>
  <c r="H179" i="9"/>
  <c r="G212" i="9"/>
  <c r="E212" i="9" s="1"/>
  <c r="B212" i="9" s="1"/>
  <c r="G220" i="9"/>
  <c r="E220" i="9" s="1"/>
  <c r="B220" i="9" s="1"/>
  <c r="M228" i="9"/>
  <c r="B231" i="9"/>
  <c r="B270" i="9"/>
  <c r="H308" i="9"/>
  <c r="G308" i="9"/>
  <c r="E308" i="9" s="1"/>
  <c r="B3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177" i="9"/>
  <c r="E177" i="9" s="1"/>
  <c r="B177" i="9" s="1"/>
  <c r="G180" i="9"/>
  <c r="E180" i="9" s="1"/>
  <c r="B180" i="9" s="1"/>
  <c r="G210" i="9"/>
  <c r="E210" i="9" s="1"/>
  <c r="B210" i="9" s="1"/>
  <c r="G218" i="9"/>
  <c r="E218" i="9" s="1"/>
  <c r="B218" i="9" s="1"/>
  <c r="G226" i="9"/>
  <c r="E226" i="9" s="1"/>
  <c r="B226" i="9" s="1"/>
  <c r="B266" i="9"/>
  <c r="B268" i="9"/>
  <c r="B340" i="9"/>
  <c r="G1584" i="1" l="1"/>
  <c r="H1584" i="1"/>
  <c r="H198" i="1"/>
  <c r="G198" i="1"/>
  <c r="F202" i="4"/>
  <c r="H160" i="1"/>
  <c r="F164" i="4"/>
  <c r="G160" i="1"/>
  <c r="E152" i="4"/>
  <c r="I18" i="3" s="1"/>
  <c r="E308" i="4"/>
  <c r="D304" i="1"/>
  <c r="F141" i="6"/>
  <c r="H31" i="3"/>
  <c r="C1536" i="1"/>
  <c r="F250" i="5"/>
  <c r="H25" i="3"/>
  <c r="C1254" i="1"/>
  <c r="H1124" i="1"/>
  <c r="G1124" i="1"/>
  <c r="F571" i="4"/>
  <c r="C565" i="1"/>
  <c r="F308" i="4"/>
  <c r="D417" i="4"/>
  <c r="C303" i="1"/>
  <c r="F106" i="4"/>
  <c r="C102" i="1"/>
  <c r="F230" i="4"/>
  <c r="C226" i="1"/>
  <c r="I1553" i="1"/>
  <c r="I1580" i="1"/>
  <c r="F273" i="4"/>
  <c r="C269" i="1"/>
  <c r="I30" i="3"/>
  <c r="D1509" i="1"/>
  <c r="F491" i="4"/>
  <c r="C485" i="1"/>
  <c r="F7" i="4"/>
  <c r="D6" i="4"/>
  <c r="C3" i="1"/>
  <c r="D418" i="4"/>
  <c r="C355" i="1"/>
  <c r="H337" i="9"/>
  <c r="E176" i="5"/>
  <c r="D1206" i="1"/>
  <c r="F70" i="5"/>
  <c r="D69" i="5"/>
  <c r="C1075" i="1"/>
  <c r="G337" i="9"/>
  <c r="E337" i="9" s="1"/>
  <c r="B337" i="9" s="1"/>
  <c r="F202" i="5"/>
  <c r="C1206" i="1"/>
  <c r="F431" i="4"/>
  <c r="D430" i="4"/>
  <c r="C425" i="1"/>
  <c r="F12" i="5"/>
  <c r="C1017" i="1"/>
  <c r="F88" i="5"/>
  <c r="C1093" i="1"/>
  <c r="F597" i="4"/>
  <c r="C591" i="1"/>
  <c r="F49" i="4"/>
  <c r="C45" i="1"/>
  <c r="F35" i="6"/>
  <c r="H28" i="3"/>
  <c r="C1430" i="1"/>
  <c r="F373" i="4"/>
  <c r="C368" i="1"/>
  <c r="I34" i="3"/>
  <c r="D1554" i="1"/>
  <c r="F7" i="5"/>
  <c r="H22" i="3"/>
  <c r="D6" i="5"/>
  <c r="C1012" i="1"/>
  <c r="H33" i="3"/>
  <c r="C1537" i="1"/>
  <c r="H24" i="9"/>
  <c r="G24" i="9"/>
  <c r="F153" i="4"/>
  <c r="D152" i="4"/>
  <c r="C149" i="1"/>
  <c r="F114" i="6"/>
  <c r="H30" i="3"/>
  <c r="C1509" i="1"/>
  <c r="E5" i="7"/>
  <c r="G345" i="9" s="1"/>
  <c r="E345" i="9" s="1"/>
  <c r="I1559" i="1"/>
  <c r="I1549" i="1"/>
  <c r="F479" i="4"/>
  <c r="C473" i="1"/>
  <c r="E360" i="4"/>
  <c r="D356" i="1"/>
  <c r="F228" i="9"/>
  <c r="B228" i="9" s="1"/>
  <c r="E7" i="5"/>
  <c r="E69" i="5"/>
  <c r="D1075" i="1"/>
  <c r="F535" i="4"/>
  <c r="C529" i="1"/>
  <c r="K1480" i="9"/>
  <c r="G343" i="9"/>
  <c r="E343" i="9" s="1"/>
  <c r="B343" i="9" s="1"/>
  <c r="I39" i="3"/>
  <c r="C1620" i="1"/>
  <c r="F647" i="4"/>
  <c r="D641" i="1"/>
  <c r="F147" i="5"/>
  <c r="C1152" i="1"/>
  <c r="E6" i="4"/>
  <c r="G347" i="9"/>
  <c r="E347" i="9" s="1"/>
  <c r="F648" i="4"/>
  <c r="C642" i="1"/>
  <c r="E640" i="4"/>
  <c r="D634" i="1" s="1"/>
  <c r="D529" i="1"/>
  <c r="G335" i="9"/>
  <c r="E335" i="9" s="1"/>
  <c r="B335" i="9" s="1"/>
  <c r="F177" i="5"/>
  <c r="D176" i="5"/>
  <c r="C1181" i="1"/>
  <c r="G342" i="9"/>
  <c r="E342" i="9" s="1"/>
  <c r="E315" i="9"/>
  <c r="B315" i="9" s="1"/>
  <c r="E141" i="6"/>
  <c r="I1572" i="1"/>
  <c r="I1573" i="1"/>
  <c r="E299" i="4" l="1"/>
  <c r="D148" i="1"/>
  <c r="B345" i="9"/>
  <c r="E344" i="9"/>
  <c r="I10" i="3" s="1"/>
  <c r="E341" i="9"/>
  <c r="B342" i="9"/>
  <c r="G1181" i="1"/>
  <c r="H1181" i="1"/>
  <c r="I17" i="3"/>
  <c r="E422" i="4"/>
  <c r="E300" i="4"/>
  <c r="D296" i="1" s="1"/>
  <c r="D2" i="1"/>
  <c r="H1509" i="1"/>
  <c r="G1509" i="1"/>
  <c r="H591" i="1"/>
  <c r="G591" i="1"/>
  <c r="I24" i="3"/>
  <c r="E175" i="5"/>
  <c r="D1179" i="1" s="1"/>
  <c r="D1180" i="1"/>
  <c r="H19" i="9"/>
  <c r="E19" i="9" s="1"/>
  <c r="B19" i="9" s="1"/>
  <c r="G485" i="1"/>
  <c r="H485" i="1"/>
  <c r="H226" i="1"/>
  <c r="G226" i="1"/>
  <c r="H1554" i="1"/>
  <c r="G1554" i="1"/>
  <c r="D175" i="5"/>
  <c r="F176" i="5"/>
  <c r="H24" i="3"/>
  <c r="C1180" i="1"/>
  <c r="H1152" i="1"/>
  <c r="G1152" i="1"/>
  <c r="H529" i="1"/>
  <c r="G529" i="1"/>
  <c r="H356" i="1"/>
  <c r="G356" i="1"/>
  <c r="H368" i="1"/>
  <c r="G368" i="1"/>
  <c r="H1206" i="1"/>
  <c r="G1206" i="1"/>
  <c r="E423" i="4"/>
  <c r="E301" i="4"/>
  <c r="D297" i="1" s="1"/>
  <c r="D295" i="1"/>
  <c r="H1536" i="1"/>
  <c r="E418" i="4"/>
  <c r="D413" i="1" s="1"/>
  <c r="D355" i="1"/>
  <c r="H355" i="1" s="1"/>
  <c r="G1093" i="1"/>
  <c r="H1093" i="1"/>
  <c r="H102" i="1"/>
  <c r="G102" i="1"/>
  <c r="H565" i="1"/>
  <c r="G565" i="1"/>
  <c r="I33" i="3"/>
  <c r="D1537" i="1"/>
  <c r="H1537" i="1" s="1"/>
  <c r="H473" i="1"/>
  <c r="G473" i="1"/>
  <c r="F360" i="4"/>
  <c r="E346" i="9"/>
  <c r="B347" i="9"/>
  <c r="D639" i="4"/>
  <c r="F430" i="4"/>
  <c r="C424" i="1"/>
  <c r="D640" i="4"/>
  <c r="G1430" i="1"/>
  <c r="H1430" i="1"/>
  <c r="H9" i="3"/>
  <c r="I31" i="3"/>
  <c r="D1536" i="1"/>
  <c r="G1536" i="1" s="1"/>
  <c r="D299" i="4"/>
  <c r="D300" i="4" s="1"/>
  <c r="F152" i="4"/>
  <c r="H18" i="3"/>
  <c r="C148" i="1"/>
  <c r="G306" i="9"/>
  <c r="E306" i="9" s="1"/>
  <c r="B306" i="9" s="1"/>
  <c r="G299" i="9"/>
  <c r="F6" i="5"/>
  <c r="C1011" i="1"/>
  <c r="G1017" i="1"/>
  <c r="H1017" i="1"/>
  <c r="G1075" i="1"/>
  <c r="H1075" i="1"/>
  <c r="C413" i="1"/>
  <c r="G269" i="1"/>
  <c r="H269" i="1"/>
  <c r="H304" i="1"/>
  <c r="G304" i="1"/>
  <c r="G641" i="1"/>
  <c r="H641" i="1"/>
  <c r="H149" i="1"/>
  <c r="G149" i="1"/>
  <c r="H642" i="1"/>
  <c r="G642" i="1"/>
  <c r="H1620" i="1"/>
  <c r="G1620" i="1"/>
  <c r="H11" i="3"/>
  <c r="I23" i="3"/>
  <c r="D1074" i="1"/>
  <c r="F69" i="5"/>
  <c r="H23" i="3"/>
  <c r="C1074" i="1"/>
  <c r="G3" i="1"/>
  <c r="H3" i="1"/>
  <c r="F417" i="4"/>
  <c r="C412" i="1"/>
  <c r="E417" i="4"/>
  <c r="D412" i="1" s="1"/>
  <c r="D303" i="1"/>
  <c r="H303" i="1" s="1"/>
  <c r="I22" i="3"/>
  <c r="E6" i="5"/>
  <c r="D1012" i="1"/>
  <c r="H1012" i="1" s="1"/>
  <c r="E24" i="9"/>
  <c r="G45" i="1"/>
  <c r="H45" i="1"/>
  <c r="G425" i="1"/>
  <c r="H425" i="1"/>
  <c r="F6" i="4"/>
  <c r="H17" i="3"/>
  <c r="D422" i="4"/>
  <c r="C2" i="1"/>
  <c r="H1254" i="1"/>
  <c r="G1254" i="1"/>
  <c r="F418" i="4" l="1"/>
  <c r="K3" i="9"/>
  <c r="I9" i="3"/>
  <c r="N3" i="9"/>
  <c r="I11" i="3"/>
  <c r="H1180" i="1"/>
  <c r="G1180" i="1"/>
  <c r="G1537" i="1"/>
  <c r="F422" i="4"/>
  <c r="D643" i="4"/>
  <c r="C417" i="1"/>
  <c r="B24" i="9"/>
  <c r="H148" i="1"/>
  <c r="G148" i="1"/>
  <c r="G1012" i="1"/>
  <c r="H2" i="1"/>
  <c r="G2" i="1"/>
  <c r="G413" i="1"/>
  <c r="H413" i="1"/>
  <c r="F300" i="4"/>
  <c r="C296" i="1"/>
  <c r="F640" i="4"/>
  <c r="C634" i="1"/>
  <c r="E643" i="4"/>
  <c r="E424" i="4"/>
  <c r="D419" i="1" s="1"/>
  <c r="D417" i="1"/>
  <c r="H412" i="1"/>
  <c r="G412" i="1"/>
  <c r="H299" i="9"/>
  <c r="E299" i="9" s="1"/>
  <c r="D1011" i="1"/>
  <c r="H1011" i="1" s="1"/>
  <c r="H1074" i="1"/>
  <c r="G1074" i="1"/>
  <c r="G303" i="1"/>
  <c r="H424" i="1"/>
  <c r="G424" i="1"/>
  <c r="G355" i="1"/>
  <c r="F175" i="5"/>
  <c r="C1179" i="1"/>
  <c r="F299" i="4"/>
  <c r="D423" i="4"/>
  <c r="D424" i="4" s="1"/>
  <c r="D301" i="4"/>
  <c r="C295" i="1"/>
  <c r="F639" i="4"/>
  <c r="C633" i="1"/>
  <c r="E644" i="4"/>
  <c r="E425" i="4"/>
  <c r="D420" i="1" s="1"/>
  <c r="D418" i="1"/>
  <c r="H20" i="9"/>
  <c r="B299" i="9" l="1"/>
  <c r="G1011" i="1"/>
  <c r="H296" i="1"/>
  <c r="G296" i="1"/>
  <c r="H634" i="1"/>
  <c r="G634" i="1"/>
  <c r="H8" i="3"/>
  <c r="G1179" i="1"/>
  <c r="H1179" i="1"/>
  <c r="G295" i="1"/>
  <c r="H295" i="1"/>
  <c r="F301" i="4"/>
  <c r="C297" i="1"/>
  <c r="E646" i="4"/>
  <c r="D638" i="1"/>
  <c r="D644" i="4"/>
  <c r="D645" i="4" s="1"/>
  <c r="D425" i="4"/>
  <c r="F423" i="4"/>
  <c r="C418" i="1"/>
  <c r="G20" i="9"/>
  <c r="E20" i="9" s="1"/>
  <c r="B20" i="9" s="1"/>
  <c r="G417" i="1"/>
  <c r="H417" i="1"/>
  <c r="H633" i="1"/>
  <c r="G633" i="1"/>
  <c r="E645" i="4"/>
  <c r="D637" i="1"/>
  <c r="F424" i="4"/>
  <c r="C419" i="1"/>
  <c r="F643" i="4"/>
  <c r="C637" i="1"/>
  <c r="F645" i="4" l="1"/>
  <c r="C639" i="1"/>
  <c r="E650" i="4"/>
  <c r="D640" i="1"/>
  <c r="H419" i="1"/>
  <c r="G419" i="1"/>
  <c r="M3" i="9"/>
  <c r="F425" i="4"/>
  <c r="C420" i="1"/>
  <c r="D646" i="4"/>
  <c r="F644" i="4"/>
  <c r="C638" i="1"/>
  <c r="H297" i="1"/>
  <c r="G297" i="1"/>
  <c r="H418" i="1"/>
  <c r="G418" i="1"/>
  <c r="E649" i="4"/>
  <c r="D639" i="1"/>
  <c r="H637" i="1"/>
  <c r="G637" i="1"/>
  <c r="H638" i="1" l="1"/>
  <c r="G638" i="1"/>
  <c r="D650" i="4"/>
  <c r="F646" i="4"/>
  <c r="C640" i="1"/>
  <c r="G297" i="9"/>
  <c r="E297" i="9" s="1"/>
  <c r="B297" i="9" s="1"/>
  <c r="I20" i="3"/>
  <c r="D644" i="1"/>
  <c r="H333" i="9"/>
  <c r="G333" i="9"/>
  <c r="E333" i="9" s="1"/>
  <c r="H420" i="1"/>
  <c r="G420" i="1"/>
  <c r="G639" i="1"/>
  <c r="H639" i="1"/>
  <c r="I19" i="3"/>
  <c r="D643" i="1"/>
  <c r="D649" i="4"/>
  <c r="H640" i="1" l="1"/>
  <c r="G640" i="1"/>
  <c r="H7" i="3"/>
  <c r="F650" i="4"/>
  <c r="H20" i="3"/>
  <c r="C644" i="1"/>
  <c r="B333" i="9"/>
  <c r="E298" i="9"/>
  <c r="I8" i="3" s="1"/>
  <c r="F649" i="4"/>
  <c r="H19" i="3"/>
  <c r="C643" i="1"/>
  <c r="J3" i="9" l="1"/>
  <c r="G643" i="1"/>
  <c r="H643" i="1"/>
  <c r="H644" i="1"/>
  <c r="G644" i="1"/>
  <c r="H295" i="9" l="1"/>
  <c r="G295" i="9"/>
  <c r="L293" i="9"/>
  <c r="F293" i="9" s="1"/>
  <c r="H18" i="9"/>
  <c r="G18" i="9"/>
  <c r="I11" i="9"/>
  <c r="K9" i="9"/>
  <c r="J6" i="9"/>
  <c r="H17" i="9"/>
  <c r="G21" i="9"/>
  <c r="H21" i="9"/>
  <c r="I5" i="9"/>
  <c r="K8" i="9"/>
  <c r="K5" i="9"/>
  <c r="J7" i="9"/>
  <c r="I9" i="9"/>
  <c r="J8" i="9"/>
  <c r="I7" i="9"/>
  <c r="H22" i="9"/>
  <c r="J11" i="9"/>
  <c r="K6" i="9"/>
  <c r="K11" i="9"/>
  <c r="J13" i="9"/>
  <c r="J10" i="9"/>
  <c r="I6" i="9"/>
  <c r="J9" i="9"/>
  <c r="G15" i="9"/>
  <c r="L16" i="9"/>
  <c r="J5" i="9"/>
  <c r="I8" i="9"/>
  <c r="I13" i="9"/>
  <c r="H15" i="9"/>
  <c r="K13" i="9"/>
  <c r="L15" i="9"/>
  <c r="K12" i="9"/>
  <c r="J12" i="9"/>
  <c r="G22" i="9"/>
  <c r="G16" i="9"/>
  <c r="H16" i="9"/>
  <c r="M16" i="9"/>
  <c r="K10" i="9"/>
  <c r="I17" i="9"/>
  <c r="J17" i="9"/>
  <c r="I12" i="9"/>
  <c r="K7" i="9"/>
  <c r="G17" i="9"/>
  <c r="M15" i="9"/>
  <c r="E22" i="9" l="1"/>
  <c r="B22" i="9" s="1"/>
  <c r="E12" i="9"/>
  <c r="B12" i="9" s="1"/>
  <c r="E13" i="9"/>
  <c r="B13" i="9" s="1"/>
  <c r="E8" i="9"/>
  <c r="B8" i="9" s="1"/>
  <c r="E17" i="9"/>
  <c r="B17" i="9" s="1"/>
  <c r="E295" i="9"/>
  <c r="B295" i="9" s="1"/>
  <c r="E18" i="9"/>
  <c r="B18" i="9" s="1"/>
  <c r="E21" i="9"/>
  <c r="B21" i="9" s="1"/>
  <c r="E10" i="9"/>
  <c r="B10" i="9" s="1"/>
  <c r="E9" i="9"/>
  <c r="B9" i="9" s="1"/>
  <c r="F16" i="9"/>
  <c r="E5" i="9"/>
  <c r="E16" i="9"/>
  <c r="E15" i="9"/>
  <c r="B293" i="9"/>
  <c r="F23" i="9"/>
  <c r="F15" i="9"/>
  <c r="E7" i="9"/>
  <c r="B7" i="9" s="1"/>
  <c r="E11" i="9"/>
  <c r="B11" i="9" s="1"/>
  <c r="E6" i="9"/>
  <c r="B6" i="9" s="1"/>
  <c r="B16" i="9" l="1"/>
  <c r="E23" i="9"/>
  <c r="I7" i="3" s="1"/>
  <c r="F14" i="9"/>
  <c r="F3" i="9" s="1"/>
  <c r="B15" i="9"/>
  <c r="E14" i="9"/>
  <c r="I13" i="3" s="1"/>
  <c r="E4" i="9"/>
  <c r="B5" i="9"/>
  <c r="E3" i="9" l="1"/>
</calcChain>
</file>

<file path=xl/sharedStrings.xml><?xml version="1.0" encoding="utf-8"?>
<sst xmlns="http://schemas.openxmlformats.org/spreadsheetml/2006/main" count="4724" uniqueCount="3656">
  <si>
    <t>Obveznik:</t>
  </si>
  <si>
    <t>16336 - III. GIMNAZIJA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</si>
  <si>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</si>
  <si>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</si>
  <si>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</si>
  <si>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</si>
  <si>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</si>
  <si>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</si>
  <si>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</si>
  <si>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</si>
  <si>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</si>
  <si>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</si>
  <si>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</si>
  <si>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</si>
  <si>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</si>
  <si>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</si>
  <si>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</si>
  <si>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</si>
  <si>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</si>
  <si>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</si>
  <si>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</si>
  <si>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</si>
  <si>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</si>
  <si>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</si>
  <si>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</si>
  <si>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</si>
  <si>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</si>
  <si>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</si>
  <si>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</si>
  <si>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</si>
  <si>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</si>
  <si>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</si>
  <si>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</si>
  <si>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</si>
  <si>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</si>
  <si>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</si>
  <si>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</si>
  <si>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</si>
  <si>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</si>
  <si>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</si>
  <si>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</si>
  <si>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</si>
  <si>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</si>
  <si>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</si>
  <si>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</si>
  <si>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</si>
  <si>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</si>
  <si>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</si>
  <si>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</si>
  <si>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</si>
  <si>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</si>
  <si>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</si>
  <si>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</si>
  <si>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</si>
  <si>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</si>
  <si>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</si>
  <si>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</si>
  <si>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</si>
  <si>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</si>
  <si>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</si>
  <si>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</si>
  <si>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</si>
  <si>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</si>
  <si>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</si>
  <si>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</si>
  <si>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</si>
  <si>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</si>
  <si>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</si>
  <si>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</si>
  <si>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</si>
  <si>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</si>
  <si>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</si>
  <si>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</si>
  <si>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</si>
  <si>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</si>
  <si>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</si>
  <si>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</si>
  <si>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</si>
  <si>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</si>
  <si>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</si>
  <si>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</si>
  <si>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</si>
  <si>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</si>
  <si>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</si>
  <si>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</si>
  <si>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</si>
  <si>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</si>
  <si>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</si>
  <si>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</si>
  <si>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</si>
  <si>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</si>
  <si>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</si>
  <si>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</si>
  <si>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</si>
  <si>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</si>
  <si>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</si>
  <si>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</si>
  <si>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</si>
  <si>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</si>
  <si>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</si>
  <si>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</si>
  <si>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</si>
  <si>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</si>
  <si>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</si>
  <si>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</si>
  <si>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</si>
  <si>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</si>
  <si>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</si>
  <si>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</si>
  <si>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</si>
  <si>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</si>
  <si>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</si>
  <si>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</si>
  <si>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</si>
  <si>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</si>
  <si>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</si>
  <si>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</si>
  <si>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</si>
  <si>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</si>
  <si>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</si>
  <si>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</si>
  <si>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</si>
  <si>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</si>
  <si>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</si>
  <si>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</si>
  <si>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</si>
  <si>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</si>
  <si>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</si>
  <si>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</si>
  <si>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</si>
  <si>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</si>
  <si>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</si>
  <si>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</si>
  <si>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</si>
  <si>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</si>
  <si>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</si>
  <si>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</si>
  <si>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</si>
  <si>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</si>
  <si>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</si>
  <si>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</si>
  <si>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</si>
  <si>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</si>
  <si>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</si>
  <si>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</si>
  <si>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</si>
  <si>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</si>
  <si>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</si>
  <si>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</si>
  <si>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</si>
  <si>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</si>
  <si>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</si>
  <si>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</si>
  <si>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</si>
  <si>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</si>
  <si>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</si>
  <si>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</si>
  <si>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</si>
  <si>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</si>
  <si>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</si>
  <si>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</si>
  <si>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</si>
  <si>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</si>
  <si>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</si>
  <si>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</si>
  <si>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</si>
  <si>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</si>
  <si>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</si>
  <si>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</si>
  <si>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</si>
  <si>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</si>
  <si>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</si>
  <si>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</si>
  <si>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</si>
  <si>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</si>
  <si>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</si>
  <si>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</si>
  <si>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</si>
  <si>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</si>
  <si>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</si>
  <si>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</si>
  <si>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</si>
  <si>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</si>
  <si>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</si>
  <si>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</si>
  <si>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</si>
  <si>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</si>
  <si>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</si>
  <si>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</si>
  <si>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</si>
  <si>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</si>
  <si>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</si>
  <si>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</si>
  <si>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</si>
  <si>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</si>
  <si>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</si>
  <si>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</si>
  <si>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</si>
  <si>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</si>
  <si>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</si>
  <si>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</si>
  <si>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</si>
  <si>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</si>
  <si>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</si>
  <si>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</si>
  <si>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</si>
  <si>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</si>
  <si>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</si>
  <si>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</si>
  <si>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</si>
  <si>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</si>
  <si>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</si>
  <si>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</si>
  <si>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</si>
  <si>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</si>
  <si>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</si>
  <si>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</si>
  <si>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</si>
  <si>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</si>
  <si>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</si>
  <si>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</si>
  <si>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</si>
  <si>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</si>
  <si>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</si>
  <si>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</si>
  <si>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</si>
  <si>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</si>
  <si>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</si>
  <si>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</si>
  <si>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</si>
  <si>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</si>
  <si>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</si>
  <si>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</si>
  <si>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</si>
  <si>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</si>
  <si>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</si>
  <si>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</si>
  <si>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</si>
  <si>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</si>
  <si>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</si>
  <si>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</si>
  <si>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</si>
  <si>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</si>
  <si>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</si>
  <si>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</si>
  <si>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</si>
  <si>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</si>
  <si>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</si>
  <si>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</si>
  <si>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</si>
  <si>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</si>
  <si>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</si>
  <si>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</si>
  <si>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</si>
  <si>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</si>
  <si>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</si>
  <si>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</si>
  <si>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</si>
  <si>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</si>
  <si>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</si>
  <si>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</si>
  <si>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</si>
  <si>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</si>
  <si>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</si>
  <si>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</si>
  <si>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</si>
  <si>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</si>
  <si>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</si>
  <si>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</si>
  <si>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</si>
  <si>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</si>
  <si>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</si>
  <si>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</si>
  <si>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</si>
  <si>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</si>
  <si>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</si>
  <si>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</si>
  <si>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</si>
  <si>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</si>
  <si>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</si>
  <si>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</si>
  <si>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</si>
  <si>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</si>
  <si>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</si>
  <si>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</si>
  <si>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</si>
  <si>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</si>
  <si>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</si>
  <si>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</si>
  <si>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</si>
  <si>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</si>
  <si>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</si>
  <si>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</si>
  <si>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</si>
  <si>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</si>
  <si>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</si>
  <si>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</si>
  <si>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</si>
  <si>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</si>
  <si>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</si>
  <si>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</si>
  <si>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</si>
  <si>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</si>
  <si>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</si>
  <si>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</si>
  <si>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</si>
  <si>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</si>
  <si>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</si>
  <si>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</si>
  <si>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</si>
  <si>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</si>
  <si>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</si>
  <si>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</si>
  <si>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</si>
  <si>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</si>
  <si>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</si>
  <si>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</si>
  <si>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</si>
  <si>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</si>
  <si>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</si>
  <si>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</si>
  <si>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</si>
  <si>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</si>
  <si>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</si>
  <si>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</si>
  <si>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</si>
  <si>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</si>
  <si>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</si>
  <si>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</si>
  <si>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</si>
  <si>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</si>
  <si>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</si>
  <si>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</si>
  <si>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</si>
  <si>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</si>
  <si>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</si>
  <si>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</si>
  <si>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</si>
  <si>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</si>
  <si>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</si>
  <si>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</si>
  <si>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</si>
  <si>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</si>
  <si>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</si>
  <si>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</si>
  <si>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</si>
  <si>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</si>
  <si>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</si>
  <si>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</si>
  <si>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</si>
  <si>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</si>
  <si>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</si>
  <si>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</si>
  <si>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</si>
  <si>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</si>
  <si>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</si>
  <si>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</si>
  <si>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</si>
  <si>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</si>
  <si>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</si>
  <si>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</si>
  <si>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</si>
  <si>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</si>
  <si>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</si>
  <si>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</si>
  <si>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</si>
  <si>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</si>
  <si>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</si>
  <si>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</si>
  <si>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</si>
  <si>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</si>
  <si>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</si>
  <si>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</si>
  <si>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</si>
  <si>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</si>
  <si>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</si>
  <si>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</si>
  <si>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</si>
  <si>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</si>
  <si>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</si>
  <si>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</si>
  <si>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</si>
  <si>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</si>
  <si>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</si>
  <si>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</si>
  <si>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</si>
  <si>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</si>
  <si>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</si>
  <si>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</si>
  <si>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</si>
  <si>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</si>
  <si>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</si>
  <si>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</si>
  <si>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</si>
  <si>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</si>
  <si>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</si>
  <si>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</si>
  <si>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</si>
  <si>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</si>
  <si>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</si>
  <si>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</si>
  <si>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</si>
  <si>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</si>
  <si>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</si>
  <si>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</si>
  <si>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</si>
  <si>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</si>
  <si>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</si>
  <si>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</si>
  <si>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</si>
  <si>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</si>
  <si>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</si>
  <si>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</si>
  <si>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</si>
  <si>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</si>
  <si>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</si>
  <si>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</si>
  <si>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</si>
  <si>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</si>
  <si>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</si>
  <si>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</si>
  <si>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</si>
  <si>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</si>
  <si>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</si>
  <si>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</si>
  <si>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</si>
  <si>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</si>
  <si>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</si>
  <si>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</si>
  <si>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</si>
  <si>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</si>
  <si>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</si>
  <si>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</si>
  <si>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</si>
  <si>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</si>
  <si>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</si>
  <si>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</si>
  <si>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</si>
  <si>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</si>
  <si>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</si>
  <si>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</si>
  <si>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</si>
  <si>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</si>
  <si>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</si>
  <si>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</si>
  <si>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</si>
  <si>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</si>
  <si>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</si>
  <si>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</si>
  <si>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</si>
  <si>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</si>
  <si>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</si>
  <si>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</si>
  <si>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</si>
  <si>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</si>
  <si>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</si>
  <si>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</si>
  <si>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</si>
  <si>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</si>
  <si>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</si>
  <si>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</si>
  <si>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</si>
  <si>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</si>
  <si>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</si>
  <si>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</si>
  <si>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</si>
  <si>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</si>
  <si>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</si>
  <si>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</si>
  <si>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</si>
  <si>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</si>
  <si>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</si>
  <si>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</si>
  <si>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</si>
  <si>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</si>
  <si>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</si>
  <si>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</si>
  <si>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</si>
  <si>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</si>
  <si>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</si>
  <si>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</si>
  <si>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</si>
  <si>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</si>
  <si>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</si>
  <si>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</si>
  <si>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</si>
  <si>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</si>
  <si>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</si>
  <si>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</si>
  <si>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</si>
  <si>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</si>
  <si>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</si>
  <si>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</si>
  <si>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</si>
  <si>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</si>
  <si>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</si>
  <si>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</si>
  <si>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</si>
  <si>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</si>
  <si>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</si>
  <si>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</si>
  <si>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</si>
  <si>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</si>
  <si>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</si>
  <si>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</si>
  <si>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</si>
  <si>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</si>
  <si>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</si>
  <si>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</si>
  <si>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</si>
  <si>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</si>
  <si>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</si>
  <si>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</si>
  <si>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</si>
  <si>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</si>
  <si>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</si>
  <si>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</si>
  <si>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</si>
  <si>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</si>
  <si>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</si>
  <si>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</si>
  <si>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</si>
  <si>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</si>
  <si>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</si>
  <si>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</si>
  <si>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</si>
  <si>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</si>
  <si>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</si>
  <si>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</si>
  <si>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</si>
  <si>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</si>
  <si>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</si>
  <si>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</si>
  <si>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</si>
  <si>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</si>
  <si>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</si>
  <si>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</si>
  <si>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</si>
  <si>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</si>
  <si>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</si>
  <si>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</si>
  <si>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</si>
  <si>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</si>
  <si>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</si>
  <si>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</si>
  <si>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</si>
  <si>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</si>
  <si>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</si>
  <si>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</si>
  <si>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</si>
  <si>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</si>
  <si>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</si>
  <si>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</si>
  <si>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</si>
  <si>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</si>
  <si>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</si>
  <si>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</si>
  <si>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</si>
  <si>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</si>
  <si>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</si>
  <si>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</si>
  <si>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</si>
  <si>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</si>
  <si>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</si>
  <si>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</si>
  <si>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</si>
  <si>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</si>
  <si>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</si>
  <si>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</si>
  <si>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</si>
  <si>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</si>
  <si>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</si>
  <si>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</si>
  <si>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</si>
  <si>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</si>
  <si>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</si>
  <si>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</si>
  <si>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</si>
  <si>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</si>
  <si>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</si>
  <si>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</si>
  <si>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</si>
  <si>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</si>
  <si>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</si>
  <si>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</si>
  <si>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</si>
  <si>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</si>
  <si>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</si>
  <si>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</si>
  <si>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</si>
  <si>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</si>
  <si>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</si>
  <si>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</si>
  <si>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</si>
  <si>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</si>
  <si>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</si>
  <si>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</si>
  <si>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</si>
  <si>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</si>
  <si>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</si>
  <si>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</si>
  <si>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</si>
  <si>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</si>
  <si>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</si>
  <si>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</si>
  <si>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</si>
  <si>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</si>
  <si>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</si>
  <si>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</si>
  <si>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</si>
  <si>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</si>
  <si>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</si>
  <si>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</si>
  <si>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</si>
  <si>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</si>
  <si>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</si>
  <si>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</si>
  <si>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</si>
  <si>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</si>
  <si>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</si>
  <si>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</si>
  <si>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</si>
  <si>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</si>
  <si>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</si>
  <si>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</si>
  <si>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</si>
  <si>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</si>
  <si>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</si>
  <si>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</si>
  <si>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</si>
  <si>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</si>
  <si>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</si>
  <si>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</si>
  <si>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</si>
  <si>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</si>
  <si>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</si>
  <si>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</si>
  <si>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</si>
  <si>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</si>
  <si>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</si>
  <si>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</si>
  <si>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</si>
  <si>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</si>
  <si>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</si>
  <si>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</si>
  <si>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</si>
  <si>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</si>
  <si>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</si>
  <si>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</si>
  <si>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</si>
  <si>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</si>
  <si>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</si>
  <si>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</si>
  <si>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</si>
  <si>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</si>
  <si>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</si>
  <si>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</si>
  <si>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</si>
  <si>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</si>
  <si>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</si>
  <si>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</si>
  <si>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</si>
  <si>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</si>
  <si>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</si>
  <si>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</si>
  <si>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</si>
  <si>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</si>
  <si>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</si>
  <si>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</si>
  <si>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</si>
  <si>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</si>
  <si>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</si>
  <si>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</si>
  <si>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</si>
  <si>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</si>
  <si>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</si>
  <si>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</si>
  <si>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</si>
  <si>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</si>
  <si>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</si>
  <si>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</si>
  <si>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</si>
  <si>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</si>
  <si>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</si>
  <si>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</si>
  <si>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</si>
  <si>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</si>
  <si>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</si>
  <si>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</si>
  <si>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</si>
  <si>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</si>
  <si>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</si>
  <si>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</si>
  <si>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</si>
  <si>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</si>
  <si>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</si>
  <si>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</si>
  <si>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</si>
  <si>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</si>
  <si>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</si>
  <si>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</si>
  <si>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</si>
  <si>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</si>
  <si>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</si>
  <si>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</si>
  <si>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</si>
  <si>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</si>
  <si>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</si>
  <si>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</si>
  <si>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</si>
  <si>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</si>
  <si>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</si>
  <si>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</si>
  <si>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</si>
  <si>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</si>
  <si>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</si>
  <si>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</si>
  <si>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</si>
  <si>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</si>
  <si>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</si>
  <si>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</si>
  <si>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</si>
  <si>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</si>
  <si>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</si>
  <si>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</si>
  <si>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</si>
  <si>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</si>
  <si>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</si>
  <si>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</si>
  <si>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</si>
  <si>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</si>
  <si>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</si>
  <si>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</si>
  <si>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</si>
  <si>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</si>
  <si>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</si>
  <si>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</si>
  <si>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</si>
  <si>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</si>
  <si>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</si>
  <si>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</si>
  <si>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</si>
  <si>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</si>
  <si>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</si>
  <si>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</si>
  <si>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</si>
  <si>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</si>
  <si>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</si>
  <si>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</si>
  <si>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</si>
  <si>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</si>
  <si>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</si>
  <si>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</si>
  <si>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</si>
  <si>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</si>
  <si>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</si>
  <si>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</si>
  <si>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</si>
  <si>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</si>
  <si>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</si>
  <si>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</si>
  <si>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</si>
  <si>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</si>
  <si>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</si>
  <si>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</si>
  <si>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</si>
  <si>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</si>
  <si>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</si>
  <si>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</si>
  <si>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</si>
  <si>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</si>
  <si>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</si>
  <si>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</si>
  <si>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</si>
  <si>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</si>
  <si>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</si>
  <si>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</si>
  <si>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</si>
  <si>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</si>
  <si>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</si>
  <si>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</si>
  <si>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</si>
  <si>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</si>
  <si>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</si>
  <si>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</si>
  <si>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</si>
  <si>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</si>
  <si>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</si>
  <si>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</si>
  <si>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</si>
  <si>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</si>
  <si>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</si>
  <si>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</si>
  <si>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</si>
  <si>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</si>
  <si>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</si>
  <si>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</si>
  <si>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</si>
  <si>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</si>
  <si>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</si>
  <si>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</si>
  <si>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</si>
  <si>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</si>
  <si>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</si>
  <si>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</si>
  <si>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</si>
  <si>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</si>
  <si>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</si>
  <si>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</si>
  <si>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</si>
  <si>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</si>
  <si>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</si>
  <si>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</si>
  <si>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</si>
  <si>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</si>
  <si>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</si>
  <si>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</si>
  <si>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</si>
  <si>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</si>
  <si>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</si>
  <si>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</si>
  <si>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</si>
  <si>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</si>
  <si>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</si>
  <si>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</si>
  <si>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</si>
  <si>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</si>
  <si>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</si>
  <si>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</si>
  <si>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</si>
  <si>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</si>
  <si>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</si>
  <si>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</si>
  <si>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</si>
  <si>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</si>
  <si>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</si>
  <si>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</si>
  <si>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</si>
  <si>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</si>
  <si>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</si>
  <si>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</si>
  <si>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</si>
  <si>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</si>
  <si>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</si>
  <si>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</si>
  <si>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</si>
  <si>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</si>
  <si>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</si>
  <si>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</si>
  <si>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</si>
  <si>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</si>
  <si>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</si>
  <si>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</si>
  <si>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</si>
  <si>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</si>
  <si>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</si>
  <si>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</si>
  <si>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</si>
  <si>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</si>
  <si>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</si>
  <si>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</si>
  <si>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</si>
  <si>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</si>
  <si>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</si>
  <si>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</si>
  <si>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</si>
  <si>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</si>
  <si>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</si>
  <si>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</si>
  <si>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</si>
  <si>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</si>
  <si>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</si>
  <si>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</si>
  <si>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</si>
  <si>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</si>
  <si>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</si>
  <si>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</si>
  <si>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</si>
  <si>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</si>
  <si>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</si>
  <si>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</si>
  <si>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</si>
  <si>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</si>
  <si>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</si>
  <si>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</si>
  <si>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</si>
  <si>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</si>
  <si>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</si>
  <si>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</si>
  <si>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</si>
  <si>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</si>
  <si>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</si>
  <si>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</si>
  <si>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</si>
  <si>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</si>
  <si>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</si>
  <si>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</si>
  <si>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</si>
  <si>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</si>
  <si>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</si>
  <si>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</si>
  <si>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</si>
  <si>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</si>
  <si>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</si>
  <si>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</si>
  <si>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</si>
  <si>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</si>
  <si>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</si>
  <si>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</si>
  <si>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</si>
  <si>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</si>
  <si>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</si>
  <si>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</si>
  <si>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</si>
  <si>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</si>
  <si>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</si>
  <si>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</si>
  <si>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</si>
  <si>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</si>
  <si>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</si>
  <si>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</si>
  <si>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</si>
  <si>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</si>
  <si>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</si>
  <si>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</si>
  <si>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</si>
  <si>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</si>
  <si>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</si>
  <si>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</si>
  <si>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</si>
  <si>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</si>
  <si>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</si>
  <si>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</si>
  <si>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</si>
  <si>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</si>
  <si>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</si>
  <si>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</si>
  <si>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</si>
  <si>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</si>
  <si>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</si>
  <si>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</si>
  <si>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</si>
  <si>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</si>
  <si>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</si>
  <si>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</si>
  <si>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</si>
  <si>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</si>
  <si>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</si>
  <si>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</si>
  <si>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</si>
  <si>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</si>
  <si>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</si>
  <si>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</si>
  <si>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</si>
  <si>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</si>
  <si>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</si>
  <si>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</si>
  <si>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</si>
  <si>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</si>
  <si>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</si>
  <si>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</si>
  <si>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</si>
  <si>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</si>
  <si>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</si>
  <si>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</si>
  <si>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</si>
  <si>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</si>
  <si>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</si>
  <si>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</si>
  <si>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</si>
  <si>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</si>
  <si>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</si>
  <si>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</si>
  <si>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</si>
  <si>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</si>
  <si>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</si>
  <si>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</si>
  <si>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</si>
  <si>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</si>
  <si>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</si>
  <si>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</si>
  <si>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</si>
  <si>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</si>
  <si>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</si>
  <si>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</si>
  <si>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</si>
  <si>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</si>
  <si>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</si>
  <si>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</si>
  <si>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</si>
  <si>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</si>
  <si>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</si>
  <si>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</si>
  <si>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</si>
  <si>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</si>
  <si>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</si>
  <si>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</si>
  <si>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</si>
  <si>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</si>
  <si>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</si>
  <si>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</si>
  <si>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</si>
  <si>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</si>
  <si>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</si>
  <si>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</si>
  <si>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</si>
  <si>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</si>
  <si>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</si>
  <si>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</si>
  <si>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</si>
  <si>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</si>
  <si>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</si>
  <si>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</si>
  <si>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</si>
  <si>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</si>
  <si>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</si>
  <si>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</si>
  <si>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</si>
  <si>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</si>
  <si>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</si>
  <si>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</si>
  <si>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</si>
  <si>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</si>
  <si>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</si>
  <si>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</si>
  <si>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</si>
  <si>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</si>
  <si>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</si>
  <si>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</si>
  <si>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</si>
  <si>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</si>
  <si>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</si>
  <si>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</si>
  <si>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</si>
  <si>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</si>
  <si>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</si>
  <si>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</si>
  <si>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</si>
  <si>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</si>
  <si>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</si>
  <si>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</si>
  <si>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</si>
  <si>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</si>
  <si>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</si>
  <si>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</si>
  <si>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</si>
  <si>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</si>
  <si>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</si>
  <si>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</si>
  <si>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</si>
  <si>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</si>
  <si>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</si>
  <si>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</si>
  <si>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</si>
  <si>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</si>
  <si>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</si>
  <si>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</si>
  <si>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</si>
  <si>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</si>
  <si>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</si>
  <si>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</si>
  <si>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</si>
  <si>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</si>
  <si>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</si>
  <si>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</si>
  <si>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</si>
  <si>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</si>
  <si>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</si>
  <si>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</si>
  <si>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</si>
  <si>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</si>
  <si>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</si>
  <si>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</si>
  <si>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</si>
  <si>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</si>
  <si>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</si>
  <si>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</si>
  <si>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</si>
  <si>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</si>
  <si>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</si>
  <si>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</si>
  <si>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</si>
  <si>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</si>
  <si>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</si>
  <si>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</si>
  <si>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</si>
  <si>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</si>
  <si>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</si>
  <si>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</si>
  <si>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</si>
  <si>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</si>
  <si>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</si>
  <si>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</si>
  <si>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</si>
  <si>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</si>
  <si>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</si>
  <si>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</si>
  <si>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</si>
  <si>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</si>
  <si>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</si>
  <si>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</si>
  <si>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</si>
  <si>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</si>
  <si>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</si>
  <si>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</si>
  <si>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</si>
  <si>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</si>
  <si>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</si>
  <si>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</si>
  <si>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</si>
  <si>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</si>
  <si>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</si>
  <si>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</si>
  <si>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</si>
  <si>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</si>
  <si>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</si>
  <si>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</si>
  <si>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</si>
  <si>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</si>
  <si>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</si>
  <si>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</si>
  <si>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</si>
  <si>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</si>
  <si>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</si>
  <si>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</si>
  <si>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</si>
  <si>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</si>
  <si>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</si>
  <si>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</si>
  <si>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</si>
  <si>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</si>
  <si>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</si>
  <si>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</si>
  <si>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</si>
  <si>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</si>
  <si>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</si>
  <si>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</si>
  <si>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</si>
  <si>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</si>
  <si>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</si>
  <si>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</si>
  <si>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</si>
  <si>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</si>
  <si>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</si>
  <si>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</si>
  <si>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</si>
  <si>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</si>
  <si>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</si>
  <si>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</si>
  <si>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</si>
  <si>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</si>
  <si>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</si>
  <si>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</si>
  <si>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</si>
  <si>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</si>
  <si>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</si>
  <si>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</si>
  <si>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</si>
  <si>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</si>
  <si>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</si>
  <si>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</si>
  <si>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</si>
  <si>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</si>
  <si>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</si>
  <si>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</si>
  <si>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</si>
  <si>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</si>
  <si>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</si>
  <si>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</si>
  <si>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</si>
  <si>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</si>
  <si>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</si>
  <si>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</si>
  <si>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</si>
  <si>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</si>
  <si>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</si>
  <si>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</si>
  <si>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</si>
  <si>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</si>
  <si>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</si>
  <si>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</si>
  <si>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</si>
  <si>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</si>
  <si>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</si>
  <si>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</si>
  <si>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</si>
  <si>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</si>
  <si>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</si>
  <si>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</si>
  <si>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</si>
  <si>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</si>
  <si>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</si>
  <si>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</si>
  <si>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</si>
  <si>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</si>
  <si>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</si>
  <si>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</si>
  <si>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</si>
  <si>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</si>
  <si>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</si>
  <si>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</si>
  <si>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</si>
  <si>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</si>
  <si>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</si>
  <si>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</si>
  <si>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</si>
  <si>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</si>
  <si>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</si>
  <si>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</si>
  <si>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</si>
  <si>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</si>
  <si>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</si>
  <si>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</si>
  <si>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</si>
  <si>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</si>
  <si>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</si>
  <si>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</si>
  <si>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</si>
  <si>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</si>
  <si>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</si>
  <si>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</si>
  <si>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</si>
  <si>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</si>
  <si>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</si>
  <si>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</si>
  <si>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</si>
  <si>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</si>
  <si>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</si>
  <si>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</si>
  <si>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</si>
  <si>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</si>
  <si>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</si>
  <si>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</si>
  <si>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</si>
  <si>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</si>
  <si>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</si>
  <si>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</si>
  <si>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</si>
  <si>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</si>
  <si>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</si>
  <si>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</si>
  <si>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</si>
  <si>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</si>
  <si>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</si>
  <si>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</si>
  <si>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</si>
  <si>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</si>
  <si>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</si>
  <si>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</si>
  <si>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</si>
  <si>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</si>
  <si>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</si>
  <si>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</si>
  <si>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</si>
  <si>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</si>
  <si>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</si>
  <si>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</si>
  <si>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</si>
  <si>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</si>
  <si>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</si>
  <si>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</si>
  <si>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</si>
  <si>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</si>
  <si>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</si>
  <si>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</si>
  <si>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</si>
  <si>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</si>
  <si>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</si>
  <si>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</si>
  <si>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</si>
  <si>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</si>
  <si>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</si>
  <si>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</si>
  <si>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</si>
  <si>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</si>
  <si>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</si>
  <si>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</si>
  <si>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</si>
  <si>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</si>
  <si>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</si>
  <si>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</si>
  <si>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</si>
  <si>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</si>
  <si>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</si>
  <si>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</si>
  <si>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</si>
  <si>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</si>
  <si>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</si>
  <si>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</si>
  <si>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</si>
  <si>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</si>
  <si>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</si>
  <si>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</si>
  <si>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</si>
  <si>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</si>
  <si>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</si>
  <si>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</si>
  <si>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</si>
  <si>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</si>
  <si>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</si>
  <si>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</si>
  <si>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</si>
  <si>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</si>
  <si>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</si>
  <si>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</si>
  <si>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</si>
  <si>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</si>
  <si>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</si>
  <si>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</si>
  <si>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</si>
  <si>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</si>
  <si>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</si>
  <si>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</si>
  <si>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</si>
  <si>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</si>
  <si>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</si>
  <si>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</si>
  <si>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</si>
  <si>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</si>
  <si>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</si>
  <si>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</si>
  <si>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</si>
  <si>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</si>
  <si>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</si>
  <si>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</si>
  <si>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</si>
  <si>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</si>
  <si>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</si>
  <si>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</si>
  <si>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</si>
  <si>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</si>
  <si>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</si>
  <si>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</si>
  <si>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</si>
  <si>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</si>
  <si>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</si>
  <si>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</si>
  <si>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</si>
  <si>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</si>
  <si>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</si>
  <si>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</si>
  <si>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</si>
  <si>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</si>
  <si>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</si>
  <si>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</si>
  <si>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</si>
  <si>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</si>
  <si>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</si>
  <si>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</si>
  <si>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</si>
  <si>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</si>
  <si>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</si>
  <si>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</si>
  <si>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</si>
  <si>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</si>
  <si>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</si>
  <si>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</si>
  <si>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</si>
  <si>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</si>
  <si>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</si>
  <si>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</si>
  <si>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</si>
  <si>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</si>
  <si>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</si>
  <si>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</si>
  <si>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</si>
  <si>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</si>
  <si>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</si>
  <si>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</si>
  <si>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</si>
  <si>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</si>
  <si>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</si>
  <si>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</si>
  <si>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</si>
  <si>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</si>
  <si>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</si>
  <si>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</si>
  <si>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</si>
  <si>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</si>
  <si>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</si>
  <si>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</si>
  <si>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</si>
  <si>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</si>
  <si>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</si>
  <si>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</si>
  <si>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</si>
  <si>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</si>
  <si>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</si>
  <si>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</si>
  <si>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</si>
  <si>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</si>
  <si>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</si>
  <si>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</si>
  <si>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</si>
  <si>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</si>
  <si>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</si>
  <si>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</si>
  <si>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</si>
  <si>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</si>
  <si>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</si>
  <si>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</si>
  <si>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</si>
  <si>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</si>
  <si>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</si>
  <si>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</si>
  <si>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</si>
  <si>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</si>
  <si>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</si>
  <si>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</si>
  <si>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</si>
  <si>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</si>
  <si>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</si>
  <si>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</si>
  <si>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</si>
  <si>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</si>
  <si>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</si>
  <si>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</si>
  <si>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</si>
  <si>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</si>
  <si>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</si>
  <si>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</si>
  <si>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</si>
  <si>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</si>
  <si>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</si>
  <si>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</si>
  <si>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</si>
  <si>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</si>
  <si>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</si>
  <si>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</si>
  <si>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</si>
  <si>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</si>
  <si>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</si>
  <si>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</si>
  <si>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</si>
  <si>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</si>
  <si>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</si>
  <si>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</si>
  <si>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</si>
  <si>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</si>
  <si>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</si>
  <si>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</si>
  <si>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</si>
  <si>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</si>
  <si>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</si>
  <si>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</si>
  <si>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</si>
  <si>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</si>
  <si>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</si>
  <si>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</si>
  <si>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</si>
  <si>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</si>
  <si>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</si>
  <si>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</si>
  <si>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</si>
  <si>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</si>
  <si>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</si>
  <si>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</si>
  <si>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</si>
  <si>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</si>
  <si>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</si>
  <si>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</si>
  <si>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</si>
  <si>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</si>
  <si>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</si>
  <si>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</si>
  <si>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</si>
  <si>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</si>
  <si>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</si>
  <si>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</si>
  <si>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</si>
  <si>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</si>
  <si>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</si>
  <si>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</si>
  <si>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</si>
  <si>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</si>
  <si>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</si>
  <si>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</si>
  <si>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</si>
  <si>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</si>
  <si>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</si>
  <si>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</si>
  <si>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</si>
  <si>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</si>
  <si>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</si>
  <si>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</si>
  <si>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</si>
  <si>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</si>
  <si>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</si>
  <si>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</si>
  <si>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</si>
  <si>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</si>
  <si>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</si>
  <si>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</si>
  <si>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</si>
  <si>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</si>
  <si>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</si>
  <si>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</si>
  <si>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</si>
  <si>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</si>
  <si>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</si>
  <si>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</si>
  <si>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</si>
  <si>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</si>
  <si>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</si>
  <si>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</si>
  <si>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</si>
  <si>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</si>
  <si>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</si>
  <si>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</si>
  <si>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</si>
  <si>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</si>
  <si>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</si>
  <si>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</si>
  <si>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</si>
  <si>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</si>
  <si>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</si>
  <si>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</si>
  <si>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</si>
  <si>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</si>
  <si>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</si>
  <si>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</si>
  <si>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</si>
  <si>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</si>
  <si>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</si>
  <si>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</si>
  <si>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</si>
  <si>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</si>
  <si>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</si>
  <si>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</si>
  <si>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</si>
  <si>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</si>
  <si>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</si>
  <si>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</si>
  <si>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</si>
  <si>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</si>
  <si>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</si>
  <si>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</si>
  <si>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</si>
  <si>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</si>
  <si>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</si>
  <si>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</si>
  <si>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</si>
  <si>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</si>
  <si>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</si>
  <si>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</si>
  <si>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</si>
  <si>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</si>
  <si>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</si>
  <si>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</si>
  <si>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</si>
  <si>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</si>
  <si>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</si>
  <si>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</si>
  <si>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</si>
  <si>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</si>
  <si>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</si>
  <si>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</si>
  <si>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</si>
  <si>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</si>
  <si>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</si>
  <si>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</si>
  <si>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</si>
  <si>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</si>
  <si>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</si>
  <si>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</si>
  <si>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</si>
  <si>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</si>
  <si>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</si>
  <si>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</si>
  <si>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</si>
  <si>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</si>
  <si>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</si>
  <si>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</si>
  <si>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</si>
  <si>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</si>
  <si>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</si>
  <si>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</si>
  <si>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</si>
  <si>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</si>
  <si>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</si>
  <si>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</si>
  <si>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</si>
  <si>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</si>
  <si>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</si>
  <si>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</si>
  <si>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</si>
  <si>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</si>
  <si>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</si>
  <si>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</si>
  <si>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</si>
  <si>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</si>
  <si>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</si>
  <si>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</si>
  <si>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</si>
  <si>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</si>
  <si>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</si>
  <si>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</si>
  <si>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</si>
  <si>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</si>
  <si>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</si>
  <si>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</si>
  <si>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</si>
  <si>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</si>
  <si>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</si>
  <si>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</si>
  <si>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</si>
  <si>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</si>
  <si>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</si>
  <si>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</si>
  <si>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</si>
  <si>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</si>
  <si>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</si>
  <si>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</si>
  <si>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</si>
  <si>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</si>
  <si>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</si>
  <si>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</si>
  <si>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</si>
  <si>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</si>
  <si>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</si>
  <si>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</si>
  <si>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</si>
  <si>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</si>
  <si>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</si>
  <si>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</si>
  <si>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</si>
  <si>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</si>
  <si>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</si>
  <si>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</si>
  <si>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</si>
  <si>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</si>
  <si>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</si>
  <si>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</si>
  <si>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</si>
  <si>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</si>
  <si>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</si>
  <si>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</si>
  <si>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</si>
  <si>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</si>
  <si>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</si>
  <si>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</si>
  <si>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</si>
  <si>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</si>
  <si>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</si>
  <si>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</si>
  <si>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</si>
  <si>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</si>
  <si>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</si>
  <si>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</si>
  <si>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</si>
  <si>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</si>
  <si>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</si>
  <si>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</si>
  <si>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</si>
  <si>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</si>
  <si>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</si>
  <si>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</si>
  <si>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</si>
  <si>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</si>
  <si>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</si>
  <si>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</si>
  <si>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</si>
  <si>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</si>
  <si>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</si>
  <si>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</si>
  <si>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</si>
  <si>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</si>
  <si>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</si>
  <si>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</si>
  <si>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</si>
  <si>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</si>
  <si>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</si>
  <si>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</si>
  <si>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</si>
  <si>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</si>
  <si>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</si>
  <si>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</si>
  <si>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</si>
  <si>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</si>
  <si>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</si>
  <si>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</si>
  <si>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</si>
  <si>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</si>
  <si>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</si>
  <si>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</si>
  <si>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</si>
  <si>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</si>
  <si>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</si>
  <si>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</si>
  <si>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</si>
  <si>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</si>
  <si>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</si>
  <si>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</si>
  <si>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</si>
  <si>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</si>
  <si>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</si>
  <si>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</si>
  <si>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</si>
  <si>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</si>
  <si>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</si>
  <si>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</si>
  <si>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</si>
  <si>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</si>
  <si>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</si>
  <si>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</si>
  <si>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</si>
  <si>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</si>
  <si>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</si>
  <si>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</si>
  <si>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</si>
  <si>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</si>
  <si>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</si>
  <si>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</si>
  <si>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</si>
  <si>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</si>
  <si>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</si>
  <si>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</si>
  <si>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</si>
  <si>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</si>
  <si>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</si>
  <si>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</si>
  <si>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</si>
  <si>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</si>
  <si>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</si>
  <si>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</si>
  <si>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</si>
  <si>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</si>
  <si>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</si>
  <si>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</si>
  <si>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</si>
  <si>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</si>
  <si>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</si>
  <si>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</si>
  <si>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</si>
  <si>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</si>
  <si>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</si>
  <si>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</si>
  <si>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</si>
  <si>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</si>
  <si>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</si>
  <si>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</si>
  <si>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</si>
  <si>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</si>
  <si>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</si>
  <si>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</si>
  <si>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</si>
  <si>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</si>
  <si>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</si>
  <si>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</si>
  <si>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</si>
  <si>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</si>
  <si>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</si>
  <si>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</si>
  <si>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</si>
  <si>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</si>
  <si>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</si>
  <si>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</si>
  <si>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</si>
  <si>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</si>
  <si>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</si>
  <si>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</si>
  <si>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</si>
  <si>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</si>
  <si>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</si>
  <si>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</si>
  <si>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</si>
  <si>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</si>
  <si>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</si>
  <si>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</si>
  <si>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</si>
  <si>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</si>
  <si>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</si>
  <si>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</si>
  <si>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</si>
  <si>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</si>
  <si>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</si>
  <si>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</si>
  <si>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</si>
  <si>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</si>
  <si>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</si>
  <si>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</si>
  <si>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</si>
  <si>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</si>
  <si>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</si>
  <si>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</si>
  <si>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</si>
  <si>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</si>
  <si>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</si>
  <si>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</si>
  <si>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</si>
  <si>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</si>
  <si>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</si>
  <si>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</si>
  <si>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</si>
  <si>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</si>
  <si>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</si>
  <si>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</si>
  <si>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</si>
  <si>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</si>
  <si>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</si>
  <si>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</si>
  <si>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</si>
  <si>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</si>
  <si>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</si>
  <si>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</si>
  <si>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</si>
  <si>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</si>
  <si>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</si>
  <si>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</si>
  <si>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</si>
  <si>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</si>
  <si>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</si>
  <si>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</si>
  <si>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</si>
  <si>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</si>
  <si>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</si>
  <si>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</si>
  <si>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</si>
  <si>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</si>
  <si>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</si>
  <si>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</si>
  <si>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</si>
  <si>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</si>
  <si>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</si>
  <si>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</si>
  <si>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</si>
  <si>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</si>
  <si>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</si>
  <si>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</si>
  <si>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</si>
  <si>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</si>
  <si>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</si>
  <si>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</si>
  <si>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</si>
  <si>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</si>
  <si>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</si>
  <si>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</si>
  <si>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</si>
  <si>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</si>
  <si>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</si>
  <si>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</si>
  <si>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</si>
  <si>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</si>
  <si>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</si>
  <si>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</si>
  <si>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</si>
  <si>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</si>
  <si>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</si>
  <si>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</si>
  <si>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</si>
  <si>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</si>
  <si>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</si>
  <si>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</si>
  <si>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</si>
  <si>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</si>
  <si>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</si>
  <si>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</si>
  <si>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</si>
  <si>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</si>
  <si>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</si>
  <si>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</si>
  <si>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</si>
  <si>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</si>
  <si>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</si>
  <si>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</si>
  <si>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</si>
  <si>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</si>
  <si>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</si>
  <si>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</si>
  <si>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</si>
  <si>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</si>
  <si>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</si>
  <si>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</si>
  <si>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</si>
  <si>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</si>
  <si>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</si>
  <si>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</si>
  <si>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</si>
  <si>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</si>
  <si>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</si>
  <si>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</si>
  <si>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</si>
  <si>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</si>
  <si>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</si>
  <si>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</si>
  <si>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</si>
  <si>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</si>
  <si>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</si>
  <si>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</si>
  <si>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</si>
  <si>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</si>
  <si>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</si>
  <si>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</si>
  <si>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</si>
  <si>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</si>
  <si>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</si>
  <si>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</si>
  <si>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</si>
  <si>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</si>
  <si>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</si>
  <si>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</si>
  <si>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</si>
  <si>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</si>
  <si>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</si>
  <si>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</si>
  <si>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</si>
  <si>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</si>
  <si>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</si>
  <si>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</si>
  <si>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</si>
  <si>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</si>
  <si>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</si>
  <si>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</si>
  <si>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</si>
  <si>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</si>
  <si>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</si>
  <si>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</si>
  <si>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</si>
  <si>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</si>
  <si>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</si>
  <si>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</si>
  <si>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</si>
  <si>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</si>
  <si>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</si>
  <si>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</si>
  <si>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</si>
  <si>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</si>
  <si>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</si>
  <si>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</si>
  <si>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</si>
  <si>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</si>
  <si>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</si>
  <si>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</si>
  <si>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</si>
  <si>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</si>
  <si>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</si>
  <si>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</si>
  <si>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</si>
  <si>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</si>
  <si>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</si>
  <si>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</si>
  <si>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</si>
  <si>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</si>
  <si>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</si>
  <si>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</si>
  <si>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</si>
  <si>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</si>
  <si>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</si>
  <si>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</si>
  <si>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</si>
  <si>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</si>
  <si>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</si>
  <si>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</si>
  <si>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</si>
  <si>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</si>
  <si>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</si>
  <si>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</si>
  <si>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</si>
  <si>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</si>
  <si>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</si>
  <si>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</si>
  <si>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</si>
  <si>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</si>
  <si>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</si>
  <si>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</si>
  <si>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</si>
  <si>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</si>
  <si>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</si>
  <si>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</si>
  <si>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</si>
  <si>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</si>
  <si>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</si>
  <si>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</si>
  <si>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</si>
  <si>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</si>
  <si>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</si>
  <si>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</si>
  <si>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</si>
  <si>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III. GIMNAZIJA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</si>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</sst>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1167103.4400000002</v>
      </c>
      <c r="D2" s="7">
        <f>'PR-RAS'!E6</f>
        <v>1253440.1100000001</v>
      </c>
      <c r="E2" s="7">
        <v>0</v>
      </c>
      <c r="F2" s="7">
        <v>0</v>
      </c>
      <c r="G2" s="8">
        <f t="shared" ref="G2:G274" si="0">(B2/1000)*(C2*1+D2*2)</f>
        <v>3673.9836600000003</v>
      </c>
      <c r="H2" s="8">
        <f t="shared" ref="H2:H274" si="1">ABS(C2-ROUND(C2,0))+ABS(D2-ROUND(D2,0))</f>
        <v>0.55000000027939677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1032949.3</v>
      </c>
      <c r="D45" s="2">
        <f>'PR-RAS'!E49</f>
        <v>1111388.99</v>
      </c>
      <c r="E45" s="2">
        <v>0</v>
      </c>
      <c r="F45" s="2">
        <v>0</v>
      </c>
      <c r="G45" s="3">
        <f t="shared" si="0"/>
        <v>143252.00031999999</v>
      </c>
      <c r="H45" s="3">
        <f t="shared" si="1"/>
        <v>0.31000000005587935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1031276.3</v>
      </c>
      <c r="D64" s="2">
        <f>'PR-RAS'!E68</f>
        <v>1110396.99</v>
      </c>
      <c r="E64" s="2">
        <v>0</v>
      </c>
      <c r="F64" s="2">
        <v>0</v>
      </c>
      <c r="G64" s="3">
        <f t="shared" si="0"/>
        <v>204880.42764000001</v>
      </c>
      <c r="H64" s="3">
        <f t="shared" si="1"/>
        <v>0.31000000005587935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1031276.3</v>
      </c>
      <c r="D65" s="2">
        <f>'PR-RAS'!E69</f>
        <v>1110396.99</v>
      </c>
      <c r="E65" s="2">
        <v>0</v>
      </c>
      <c r="F65" s="2">
        <v>0</v>
      </c>
      <c r="G65" s="3">
        <f t="shared" si="0"/>
        <v>208132.49792000002</v>
      </c>
      <c r="H65" s="3">
        <f t="shared" si="1"/>
        <v>0.31000000005587935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1673</v>
      </c>
      <c r="D70" s="2">
        <f>'PR-RAS'!E74</f>
        <v>992</v>
      </c>
      <c r="E70" s="2">
        <v>0</v>
      </c>
      <c r="F70" s="2">
        <v>0</v>
      </c>
      <c r="G70" s="3">
        <f t="shared" si="0"/>
        <v>252.33300000000003</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1673</v>
      </c>
      <c r="D71" s="2">
        <f>'PR-RAS'!E75</f>
        <v>992</v>
      </c>
      <c r="E71" s="2">
        <v>0</v>
      </c>
      <c r="F71" s="2">
        <v>0</v>
      </c>
      <c r="G71" s="3">
        <f t="shared" si="0"/>
        <v>255.99000000000004</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925.65</v>
      </c>
      <c r="D102" s="2">
        <f>'PR-RAS'!E106</f>
        <v>1755</v>
      </c>
      <c r="E102" s="2">
        <v>0</v>
      </c>
      <c r="F102" s="2">
        <v>0</v>
      </c>
      <c r="G102" s="3">
        <f t="shared" si="0"/>
        <v>448.00065000000001</v>
      </c>
      <c r="H102" s="3">
        <f t="shared" si="1"/>
        <v>0.35000000000002274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925.65</v>
      </c>
      <c r="D108" s="2">
        <f>'PR-RAS'!E112</f>
        <v>1755</v>
      </c>
      <c r="E108" s="2">
        <v>0</v>
      </c>
      <c r="F108" s="2">
        <v>0</v>
      </c>
      <c r="G108" s="3">
        <f t="shared" si="0"/>
        <v>474.61454999999995</v>
      </c>
      <c r="H108" s="3">
        <f t="shared" si="1"/>
        <v>0.35000000000002274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925.65</v>
      </c>
      <c r="D113" s="2">
        <f>'PR-RAS'!E117</f>
        <v>1755</v>
      </c>
      <c r="E113" s="2">
        <v>0</v>
      </c>
      <c r="F113" s="2">
        <v>0</v>
      </c>
      <c r="G113" s="3">
        <f t="shared" si="0"/>
        <v>496.79279999999994</v>
      </c>
      <c r="H113" s="3">
        <f t="shared" si="1"/>
        <v>0.35000000000002274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23986.400000000001</v>
      </c>
      <c r="D121" s="2">
        <f>'PR-RAS'!E125</f>
        <v>25620.58</v>
      </c>
      <c r="E121" s="2">
        <v>0</v>
      </c>
      <c r="F121" s="2">
        <v>0</v>
      </c>
      <c r="G121" s="3">
        <f t="shared" si="0"/>
        <v>9027.3071999999993</v>
      </c>
      <c r="H121" s="3">
        <f t="shared" si="1"/>
        <v>0.81999999999970896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19216.400000000001</v>
      </c>
      <c r="D122" s="2">
        <f>'PR-RAS'!E126</f>
        <v>19910.580000000002</v>
      </c>
      <c r="E122" s="2">
        <v>0</v>
      </c>
      <c r="F122" s="2">
        <v>0</v>
      </c>
      <c r="G122" s="3">
        <f t="shared" si="0"/>
        <v>7143.5447600000007</v>
      </c>
      <c r="H122" s="3">
        <f t="shared" si="1"/>
        <v>0.81999999999970896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19216.400000000001</v>
      </c>
      <c r="D124" s="2">
        <f>'PR-RAS'!E128</f>
        <v>19910.580000000002</v>
      </c>
      <c r="E124" s="2">
        <v>0</v>
      </c>
      <c r="F124" s="2">
        <v>0</v>
      </c>
      <c r="G124" s="3">
        <f t="shared" si="0"/>
        <v>7261.6198800000002</v>
      </c>
      <c r="H124" s="3">
        <f t="shared" si="1"/>
        <v>0.81999999999970896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4770</v>
      </c>
      <c r="D125" s="2">
        <f>'PR-RAS'!E129</f>
        <v>5710</v>
      </c>
      <c r="E125" s="2">
        <v>0</v>
      </c>
      <c r="F125" s="2">
        <v>0</v>
      </c>
      <c r="G125" s="3">
        <f t="shared" si="0"/>
        <v>2007.56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4770</v>
      </c>
      <c r="D126" s="2">
        <f>'PR-RAS'!E130</f>
        <v>5710</v>
      </c>
      <c r="E126" s="2">
        <v>0</v>
      </c>
      <c r="F126" s="2">
        <v>0</v>
      </c>
      <c r="G126" s="3">
        <f t="shared" si="0"/>
        <v>2023.75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109242.09</v>
      </c>
      <c r="D130" s="2">
        <f>'PR-RAS'!E134</f>
        <v>114675.54</v>
      </c>
      <c r="E130" s="2">
        <v>0</v>
      </c>
      <c r="F130" s="2">
        <v>0</v>
      </c>
      <c r="G130" s="3">
        <f t="shared" si="0"/>
        <v>43678.518929999998</v>
      </c>
      <c r="H130" s="3">
        <f t="shared" si="1"/>
        <v>0.55000000000291038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109242.09</v>
      </c>
      <c r="D131" s="2">
        <f>'PR-RAS'!E135</f>
        <v>114675.54</v>
      </c>
      <c r="E131" s="2">
        <v>0</v>
      </c>
      <c r="F131" s="2">
        <v>0</v>
      </c>
      <c r="G131" s="3">
        <f t="shared" si="0"/>
        <v>44017.112099999998</v>
      </c>
      <c r="H131" s="3">
        <f t="shared" si="1"/>
        <v>0.55000000000291038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109242.09</v>
      </c>
      <c r="D132" s="2">
        <f>'PR-RAS'!E136</f>
        <v>111675.54</v>
      </c>
      <c r="E132" s="2">
        <v>0</v>
      </c>
      <c r="F132" s="2">
        <v>0</v>
      </c>
      <c r="G132" s="3">
        <f t="shared" si="0"/>
        <v>43569.705269999999</v>
      </c>
      <c r="H132" s="3">
        <f t="shared" si="1"/>
        <v>0.55000000000291038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3000</v>
      </c>
      <c r="E133" s="2">
        <v>0</v>
      </c>
      <c r="F133" s="2">
        <v>0</v>
      </c>
      <c r="G133" s="3">
        <f t="shared" si="0"/>
        <v>792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1346100.37</v>
      </c>
      <c r="D148" s="2">
        <f>'PR-RAS'!E152</f>
        <v>1232470.31</v>
      </c>
      <c r="E148" s="2">
        <v>0</v>
      </c>
      <c r="F148" s="2">
        <v>0</v>
      </c>
      <c r="G148" s="3">
        <f t="shared" si="0"/>
        <v>560223.02552999998</v>
      </c>
      <c r="H148" s="3">
        <f t="shared" si="1"/>
        <v>0.68000000016763806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1200042.1200000001</v>
      </c>
      <c r="D149" s="2">
        <f>'PR-RAS'!E153</f>
        <v>1100806.82</v>
      </c>
      <c r="E149" s="2">
        <v>0</v>
      </c>
      <c r="F149" s="2">
        <v>0</v>
      </c>
      <c r="G149" s="3">
        <f t="shared" si="0"/>
        <v>503445.05248000001</v>
      </c>
      <c r="H149" s="3">
        <f t="shared" si="1"/>
        <v>0.30000000004656613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1003804.52</v>
      </c>
      <c r="D150" s="2">
        <f>'PR-RAS'!E154</f>
        <v>920528</v>
      </c>
      <c r="E150" s="2">
        <v>0</v>
      </c>
      <c r="F150" s="2">
        <v>0</v>
      </c>
      <c r="G150" s="3">
        <f t="shared" si="0"/>
        <v>423884.21747999999</v>
      </c>
      <c r="H150" s="3">
        <f t="shared" si="1"/>
        <v>0.47999999998137355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1003804.52</v>
      </c>
      <c r="D151" s="2">
        <f>'PR-RAS'!E155</f>
        <v>919784.97</v>
      </c>
      <c r="E151" s="2">
        <v>0</v>
      </c>
      <c r="F151" s="2">
        <v>0</v>
      </c>
      <c r="G151" s="3">
        <f t="shared" si="0"/>
        <v>426506.16899999999</v>
      </c>
      <c r="H151" s="3">
        <f t="shared" si="1"/>
        <v>0.51000000000931323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743.03</v>
      </c>
      <c r="E153" s="2">
        <v>0</v>
      </c>
      <c r="F153" s="2">
        <v>0</v>
      </c>
      <c r="G153" s="3">
        <f t="shared" si="0"/>
        <v>225.88111999999998</v>
      </c>
      <c r="H153" s="3">
        <f t="shared" si="1"/>
        <v>2.9999999999972715E-2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30605.85</v>
      </c>
      <c r="D155" s="2">
        <f>'PR-RAS'!E159</f>
        <v>28391.72</v>
      </c>
      <c r="E155" s="2">
        <v>0</v>
      </c>
      <c r="F155" s="2">
        <v>0</v>
      </c>
      <c r="G155" s="3">
        <f t="shared" si="0"/>
        <v>13457.95066</v>
      </c>
      <c r="H155" s="3">
        <f t="shared" si="1"/>
        <v>0.43000000000029104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165631.75</v>
      </c>
      <c r="D156" s="2">
        <f>'PR-RAS'!E160</f>
        <v>151887.1</v>
      </c>
      <c r="E156" s="2">
        <v>0</v>
      </c>
      <c r="F156" s="2">
        <v>0</v>
      </c>
      <c r="G156" s="3">
        <f t="shared" si="0"/>
        <v>72757.922250000003</v>
      </c>
      <c r="H156" s="3">
        <f t="shared" si="1"/>
        <v>0.35000000000582077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165621.73000000001</v>
      </c>
      <c r="D158" s="2">
        <f>'PR-RAS'!E162</f>
        <v>151887.1</v>
      </c>
      <c r="E158" s="2">
        <v>0</v>
      </c>
      <c r="F158" s="2">
        <v>0</v>
      </c>
      <c r="G158" s="3">
        <f t="shared" si="0"/>
        <v>73695.161010000011</v>
      </c>
      <c r="H158" s="3">
        <f t="shared" si="1"/>
        <v>0.36999999999534339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10.02</v>
      </c>
      <c r="D159" s="2">
        <f>'PR-RAS'!E163</f>
        <v>0</v>
      </c>
      <c r="E159" s="2">
        <v>0</v>
      </c>
      <c r="F159" s="2">
        <v>0</v>
      </c>
      <c r="G159" s="3">
        <f t="shared" si="0"/>
        <v>1.5831599999999999</v>
      </c>
      <c r="H159" s="3">
        <f t="shared" si="1"/>
        <v>1.9999999999999574E-2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144618.32</v>
      </c>
      <c r="D160" s="2">
        <f>'PR-RAS'!E164</f>
        <v>130710.59999999999</v>
      </c>
      <c r="E160" s="2">
        <v>0</v>
      </c>
      <c r="F160" s="2">
        <v>0</v>
      </c>
      <c r="G160" s="3">
        <f t="shared" si="0"/>
        <v>64560.28368</v>
      </c>
      <c r="H160" s="3">
        <f t="shared" si="1"/>
        <v>0.72000000001571607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36739.870000000003</v>
      </c>
      <c r="D161" s="2">
        <f>'PR-RAS'!E165</f>
        <v>33583.22</v>
      </c>
      <c r="E161" s="2">
        <v>0</v>
      </c>
      <c r="F161" s="2">
        <v>0</v>
      </c>
      <c r="G161" s="3">
        <f t="shared" si="0"/>
        <v>16625.009600000001</v>
      </c>
      <c r="H161" s="3">
        <f t="shared" si="1"/>
        <v>0.34999999999854481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17313.45</v>
      </c>
      <c r="D162" s="2">
        <f>'PR-RAS'!E166</f>
        <v>9655.81</v>
      </c>
      <c r="E162" s="2">
        <v>0</v>
      </c>
      <c r="F162" s="2">
        <v>0</v>
      </c>
      <c r="G162" s="3">
        <f t="shared" si="0"/>
        <v>5896.63627</v>
      </c>
      <c r="H162" s="3">
        <f t="shared" si="1"/>
        <v>0.64000000000123691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17917.05</v>
      </c>
      <c r="D163" s="2">
        <f>'PR-RAS'!E167</f>
        <v>15024.16</v>
      </c>
      <c r="E163" s="2">
        <v>0</v>
      </c>
      <c r="F163" s="2">
        <v>0</v>
      </c>
      <c r="G163" s="3">
        <f t="shared" si="0"/>
        <v>7770.3899399999991</v>
      </c>
      <c r="H163" s="3">
        <f t="shared" si="1"/>
        <v>0.20999999999912689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1509.37</v>
      </c>
      <c r="D164" s="2">
        <f>'PR-RAS'!E168</f>
        <v>8903.25</v>
      </c>
      <c r="E164" s="2">
        <v>0</v>
      </c>
      <c r="F164" s="2">
        <v>0</v>
      </c>
      <c r="G164" s="3">
        <f t="shared" si="0"/>
        <v>3148.4868099999999</v>
      </c>
      <c r="H164" s="3">
        <f t="shared" si="1"/>
        <v>0.61999999999989086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60929.08</v>
      </c>
      <c r="D166" s="2">
        <f>'PR-RAS'!E170</f>
        <v>54501.71</v>
      </c>
      <c r="E166" s="2">
        <v>0</v>
      </c>
      <c r="F166" s="2">
        <v>0</v>
      </c>
      <c r="G166" s="3">
        <f t="shared" si="0"/>
        <v>28038.862500000003</v>
      </c>
      <c r="H166" s="3">
        <f t="shared" si="1"/>
        <v>0.37000000000261934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11487.87</v>
      </c>
      <c r="D167" s="2">
        <f>'PR-RAS'!E171</f>
        <v>13375.24</v>
      </c>
      <c r="E167" s="2">
        <v>0</v>
      </c>
      <c r="F167" s="2">
        <v>0</v>
      </c>
      <c r="G167" s="3">
        <f t="shared" si="0"/>
        <v>6347.5661</v>
      </c>
      <c r="H167" s="3">
        <f t="shared" si="1"/>
        <v>0.36999999999898137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4377.0600000000004</v>
      </c>
      <c r="D168" s="2">
        <f>'PR-RAS'!E172</f>
        <v>1861.69</v>
      </c>
      <c r="E168" s="2">
        <v>0</v>
      </c>
      <c r="F168" s="2">
        <v>0</v>
      </c>
      <c r="G168" s="3">
        <f t="shared" si="0"/>
        <v>1352.7734800000001</v>
      </c>
      <c r="H168" s="3">
        <f t="shared" si="1"/>
        <v>0.37000000000034561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42469.86</v>
      </c>
      <c r="D169" s="2">
        <f>'PR-RAS'!E173</f>
        <v>39031.97</v>
      </c>
      <c r="E169" s="2">
        <v>0</v>
      </c>
      <c r="F169" s="2">
        <v>0</v>
      </c>
      <c r="G169" s="3">
        <f t="shared" si="0"/>
        <v>20249.678400000001</v>
      </c>
      <c r="H169" s="3">
        <f t="shared" si="1"/>
        <v>0.16999999999825377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1410.15</v>
      </c>
      <c r="D170" s="2">
        <f>'PR-RAS'!E174</f>
        <v>232.81</v>
      </c>
      <c r="E170" s="2">
        <v>0</v>
      </c>
      <c r="F170" s="2">
        <v>0</v>
      </c>
      <c r="G170" s="3">
        <f t="shared" si="0"/>
        <v>317.00513000000001</v>
      </c>
      <c r="H170" s="3">
        <f t="shared" si="1"/>
        <v>0.34000000000008868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1184.1400000000001</v>
      </c>
      <c r="D171" s="2">
        <f>'PR-RAS'!E175</f>
        <v>0</v>
      </c>
      <c r="E171" s="2">
        <v>0</v>
      </c>
      <c r="F171" s="2">
        <v>0</v>
      </c>
      <c r="G171" s="3">
        <f t="shared" si="0"/>
        <v>201.30380000000002</v>
      </c>
      <c r="H171" s="3">
        <f t="shared" si="1"/>
        <v>0.14000000000010004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22099.219999999998</v>
      </c>
      <c r="D174" s="2">
        <f>'PR-RAS'!E178</f>
        <v>15360.319999999998</v>
      </c>
      <c r="E174" s="2">
        <v>0</v>
      </c>
      <c r="F174" s="2">
        <v>0</v>
      </c>
      <c r="G174" s="3">
        <f t="shared" si="0"/>
        <v>9137.8357799999976</v>
      </c>
      <c r="H174" s="3">
        <f t="shared" si="1"/>
        <v>0.53999999999541615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493.12</v>
      </c>
      <c r="D175" s="2">
        <f>'PR-RAS'!E179</f>
        <v>700.53</v>
      </c>
      <c r="E175" s="2">
        <v>0</v>
      </c>
      <c r="F175" s="2">
        <v>0</v>
      </c>
      <c r="G175" s="3">
        <f t="shared" si="0"/>
        <v>329.58731999999998</v>
      </c>
      <c r="H175" s="3">
        <f t="shared" si="1"/>
        <v>0.59000000000003183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7164.67</v>
      </c>
      <c r="D176" s="2">
        <f>'PR-RAS'!E180</f>
        <v>5104.63</v>
      </c>
      <c r="E176" s="2">
        <v>0</v>
      </c>
      <c r="F176" s="2">
        <v>0</v>
      </c>
      <c r="G176" s="3">
        <f t="shared" si="0"/>
        <v>3040.4377500000001</v>
      </c>
      <c r="H176" s="3">
        <f t="shared" si="1"/>
        <v>0.6999999999998181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1385.55</v>
      </c>
      <c r="D177" s="2">
        <f>'PR-RAS'!E181</f>
        <v>312.19</v>
      </c>
      <c r="E177" s="2">
        <v>0</v>
      </c>
      <c r="F177" s="2">
        <v>0</v>
      </c>
      <c r="G177" s="3">
        <f t="shared" si="0"/>
        <v>353.74767999999995</v>
      </c>
      <c r="H177" s="3">
        <f t="shared" si="1"/>
        <v>0.6400000000000432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4440.41</v>
      </c>
      <c r="D178" s="2">
        <f>'PR-RAS'!E182</f>
        <v>4772.66</v>
      </c>
      <c r="E178" s="2">
        <v>0</v>
      </c>
      <c r="F178" s="2">
        <v>0</v>
      </c>
      <c r="G178" s="3">
        <f t="shared" si="0"/>
        <v>2475.4742099999999</v>
      </c>
      <c r="H178" s="3">
        <f t="shared" si="1"/>
        <v>0.75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3816</v>
      </c>
      <c r="D180" s="2">
        <f>'PR-RAS'!E184</f>
        <v>795</v>
      </c>
      <c r="E180" s="2">
        <v>0</v>
      </c>
      <c r="F180" s="2">
        <v>0</v>
      </c>
      <c r="G180" s="3">
        <f t="shared" si="0"/>
        <v>967.67399999999998</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2610.37</v>
      </c>
      <c r="D181" s="2">
        <f>'PR-RAS'!E185</f>
        <v>744.13</v>
      </c>
      <c r="E181" s="2">
        <v>0</v>
      </c>
      <c r="F181" s="2">
        <v>0</v>
      </c>
      <c r="G181" s="3">
        <f t="shared" si="0"/>
        <v>737.75339999999994</v>
      </c>
      <c r="H181" s="3">
        <f t="shared" si="1"/>
        <v>0.49999999999988631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1497.5</v>
      </c>
      <c r="D182" s="2">
        <f>'PR-RAS'!E186</f>
        <v>1557</v>
      </c>
      <c r="E182" s="2">
        <v>0</v>
      </c>
      <c r="F182" s="2">
        <v>0</v>
      </c>
      <c r="G182" s="3">
        <f t="shared" si="0"/>
        <v>834.68150000000003</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691.6</v>
      </c>
      <c r="D183" s="2">
        <f>'PR-RAS'!E187</f>
        <v>1374.18</v>
      </c>
      <c r="E183" s="2">
        <v>0</v>
      </c>
      <c r="F183" s="2">
        <v>0</v>
      </c>
      <c r="G183" s="3">
        <f t="shared" si="0"/>
        <v>626.07272</v>
      </c>
      <c r="H183" s="3">
        <f t="shared" si="1"/>
        <v>0.58000000000004093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15912.22</v>
      </c>
      <c r="D184" s="2">
        <f>'PR-RAS'!E188</f>
        <v>12890.83</v>
      </c>
      <c r="E184" s="2">
        <v>0</v>
      </c>
      <c r="F184" s="2">
        <v>0</v>
      </c>
      <c r="G184" s="3">
        <f t="shared" si="0"/>
        <v>7629.9800399999995</v>
      </c>
      <c r="H184" s="3">
        <f t="shared" si="1"/>
        <v>0.38999999999941792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8937.93</v>
      </c>
      <c r="D190" s="2">
        <f>'PR-RAS'!E194</f>
        <v>14374.519999999999</v>
      </c>
      <c r="E190" s="2">
        <v>0</v>
      </c>
      <c r="F190" s="2">
        <v>0</v>
      </c>
      <c r="G190" s="3">
        <f t="shared" si="0"/>
        <v>7122.8373300000003</v>
      </c>
      <c r="H190" s="3">
        <f t="shared" si="1"/>
        <v>0.55000000000109139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463.23</v>
      </c>
      <c r="D191" s="2">
        <f>'PR-RAS'!E195</f>
        <v>2931.81</v>
      </c>
      <c r="E191" s="2">
        <v>0</v>
      </c>
      <c r="F191" s="2">
        <v>0</v>
      </c>
      <c r="G191" s="3">
        <f t="shared" si="0"/>
        <v>1202.1015</v>
      </c>
      <c r="H191" s="3">
        <f t="shared" si="1"/>
        <v>0.42000000000007276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3165.14</v>
      </c>
      <c r="E192" s="2">
        <v>0</v>
      </c>
      <c r="F192" s="2">
        <v>0</v>
      </c>
      <c r="G192" s="3">
        <f t="shared" si="0"/>
        <v>1209.08348</v>
      </c>
      <c r="H192" s="3">
        <f t="shared" si="1"/>
        <v>0.13999999999987267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91.17</v>
      </c>
      <c r="E193" s="2">
        <v>0</v>
      </c>
      <c r="F193" s="2">
        <v>0</v>
      </c>
      <c r="G193" s="3">
        <f t="shared" si="0"/>
        <v>35.009280000000004</v>
      </c>
      <c r="H193" s="3">
        <f t="shared" si="1"/>
        <v>0.17000000000000171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40</v>
      </c>
      <c r="E194" s="2">
        <v>0</v>
      </c>
      <c r="F194" s="2">
        <v>0</v>
      </c>
      <c r="G194" s="3">
        <f t="shared" si="0"/>
        <v>23.16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2697.18</v>
      </c>
      <c r="D195" s="2">
        <f>'PR-RAS'!E199</f>
        <v>2520</v>
      </c>
      <c r="E195" s="2">
        <v>0</v>
      </c>
      <c r="F195" s="2">
        <v>0</v>
      </c>
      <c r="G195" s="3">
        <f t="shared" si="0"/>
        <v>1501.0129200000001</v>
      </c>
      <c r="H195" s="3">
        <f t="shared" si="1"/>
        <v>0.17999999999983629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343.75</v>
      </c>
      <c r="D196" s="2">
        <f>'PR-RAS'!E200</f>
        <v>0</v>
      </c>
      <c r="E196" s="2">
        <v>0</v>
      </c>
      <c r="F196" s="2">
        <v>0</v>
      </c>
      <c r="G196" s="3">
        <f t="shared" si="0"/>
        <v>67.03125</v>
      </c>
      <c r="H196" s="3">
        <f t="shared" si="1"/>
        <v>0.25</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5393.77</v>
      </c>
      <c r="D197" s="2">
        <f>'PR-RAS'!E201</f>
        <v>5626.4</v>
      </c>
      <c r="E197" s="2">
        <v>0</v>
      </c>
      <c r="F197" s="2">
        <v>0</v>
      </c>
      <c r="G197" s="3">
        <f t="shared" si="0"/>
        <v>3262.7277199999999</v>
      </c>
      <c r="H197" s="3">
        <f t="shared" si="1"/>
        <v>0.62999999999919964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839.93000000000006</v>
      </c>
      <c r="D198" s="2">
        <f>'PR-RAS'!E202</f>
        <v>512.89</v>
      </c>
      <c r="E198" s="2">
        <v>0</v>
      </c>
      <c r="F198" s="2">
        <v>0</v>
      </c>
      <c r="G198" s="3">
        <f t="shared" si="0"/>
        <v>367.54487</v>
      </c>
      <c r="H198" s="3">
        <f t="shared" si="1"/>
        <v>0.17999999999994998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839.93000000000006</v>
      </c>
      <c r="D212" s="2">
        <f>'PR-RAS'!E216</f>
        <v>512.89</v>
      </c>
      <c r="E212" s="2">
        <v>0</v>
      </c>
      <c r="F212" s="2">
        <v>0</v>
      </c>
      <c r="G212" s="3">
        <f t="shared" si="0"/>
        <v>393.66480999999999</v>
      </c>
      <c r="H212" s="3">
        <f t="shared" si="1"/>
        <v>0.17999999999994998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465.42</v>
      </c>
      <c r="D213" s="2">
        <f>'PR-RAS'!E217</f>
        <v>512.87</v>
      </c>
      <c r="E213" s="2">
        <v>0</v>
      </c>
      <c r="F213" s="2">
        <v>0</v>
      </c>
      <c r="G213" s="3">
        <f t="shared" si="0"/>
        <v>316.12592000000001</v>
      </c>
      <c r="H213" s="3">
        <f t="shared" si="1"/>
        <v>0.55000000000001137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374.51</v>
      </c>
      <c r="D215" s="2">
        <f>'PR-RAS'!E219</f>
        <v>0.02</v>
      </c>
      <c r="E215" s="2">
        <v>0</v>
      </c>
      <c r="F215" s="2">
        <v>0</v>
      </c>
      <c r="G215" s="3">
        <f t="shared" si="0"/>
        <v>80.153700000000001</v>
      </c>
      <c r="H215" s="3">
        <f t="shared" si="1"/>
        <v>0.51000000000000911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600</v>
      </c>
      <c r="D258" s="2">
        <f>'PR-RAS'!E262</f>
        <v>440</v>
      </c>
      <c r="E258" s="2">
        <v>0</v>
      </c>
      <c r="F258" s="2">
        <v>0</v>
      </c>
      <c r="G258" s="3">
        <f t="shared" si="0"/>
        <v>380.36</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600</v>
      </c>
      <c r="D265" s="2">
        <f>'PR-RAS'!E269</f>
        <v>440</v>
      </c>
      <c r="E265" s="2">
        <v>0</v>
      </c>
      <c r="F265" s="2">
        <v>0</v>
      </c>
      <c r="G265" s="3">
        <f t="shared" si="0"/>
        <v>390.72</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600</v>
      </c>
      <c r="D266" s="2">
        <f>'PR-RAS'!E270</f>
        <v>440</v>
      </c>
      <c r="E266" s="2">
        <v>0</v>
      </c>
      <c r="F266" s="2">
        <v>0</v>
      </c>
      <c r="G266" s="3">
        <f t="shared" si="0"/>
        <v>392.20000000000005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1346100.37</v>
      </c>
      <c r="D295" s="2">
        <f>'PR-RAS'!E299</f>
        <v>1232470.31</v>
      </c>
      <c r="E295" s="2">
        <v>0</v>
      </c>
      <c r="F295" s="2">
        <v>0</v>
      </c>
      <c r="G295" s="3">
        <f t="shared" si="12"/>
        <v>1120446.05106</v>
      </c>
      <c r="H295" s="3">
        <f t="shared" si="13"/>
        <v>0.68000000016763806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20969.800000000047</v>
      </c>
      <c r="E296" s="2">
        <v>0</v>
      </c>
      <c r="F296" s="2">
        <v>0</v>
      </c>
      <c r="G296" s="3">
        <f t="shared" si="12"/>
        <v>12372.182000000026</v>
      </c>
      <c r="H296" s="3">
        <f t="shared" si="13"/>
        <v>0.19999999995343387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178996.92999999993</v>
      </c>
      <c r="D297" s="2">
        <f>'PR-RAS'!E301</f>
        <v>0</v>
      </c>
      <c r="E297" s="2">
        <v>0</v>
      </c>
      <c r="F297" s="2">
        <v>0</v>
      </c>
      <c r="G297" s="3">
        <f t="shared" si="12"/>
        <v>52983.091279999979</v>
      </c>
      <c r="H297" s="3">
        <f t="shared" si="13"/>
        <v>7.000000006519258E-2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43020.54</v>
      </c>
      <c r="D298" s="2">
        <f>'PR-RAS'!E302</f>
        <v>0</v>
      </c>
      <c r="E298" s="2">
        <v>0</v>
      </c>
      <c r="F298" s="2">
        <v>0</v>
      </c>
      <c r="G298" s="3">
        <f t="shared" si="12"/>
        <v>12777.10038</v>
      </c>
      <c r="H298" s="3">
        <f t="shared" si="13"/>
        <v>0.45999999999912689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165166.56</v>
      </c>
      <c r="E299" s="2">
        <v>0</v>
      </c>
      <c r="F299" s="2">
        <v>0</v>
      </c>
      <c r="G299" s="3">
        <f t="shared" si="12"/>
        <v>98439.269759999996</v>
      </c>
      <c r="H299" s="3">
        <f t="shared" si="13"/>
        <v>0.44000000000232831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168053.93</v>
      </c>
      <c r="D300" s="2">
        <f>'PR-RAS'!E304</f>
        <v>208824.17</v>
      </c>
      <c r="E300" s="2">
        <v>0</v>
      </c>
      <c r="F300" s="2">
        <v>0</v>
      </c>
      <c r="G300" s="3">
        <f t="shared" si="12"/>
        <v>175124.97873</v>
      </c>
      <c r="H300" s="3">
        <f t="shared" si="13"/>
        <v>0.2400000000197906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820.58</v>
      </c>
      <c r="D301" s="2">
        <f>'PR-RAS'!E305</f>
        <v>1485.12</v>
      </c>
      <c r="E301" s="2">
        <v>0</v>
      </c>
      <c r="F301" s="2">
        <v>0</v>
      </c>
      <c r="G301" s="3">
        <f t="shared" si="12"/>
        <v>1137.2459999999999</v>
      </c>
      <c r="H301" s="3">
        <f t="shared" si="13"/>
        <v>0.53999999999984993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1362.49</v>
      </c>
      <c r="D355" s="2">
        <f>'PR-RAS'!E360</f>
        <v>1673.07</v>
      </c>
      <c r="E355" s="2">
        <v>0</v>
      </c>
      <c r="F355" s="2">
        <v>0</v>
      </c>
      <c r="G355" s="3">
        <f t="shared" si="12"/>
        <v>1666.85502</v>
      </c>
      <c r="H355" s="3">
        <f t="shared" si="13"/>
        <v>0.55999999999994543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1362.49</v>
      </c>
      <c r="D368" s="2">
        <f>'PR-RAS'!E373</f>
        <v>1673.07</v>
      </c>
      <c r="E368" s="2">
        <v>0</v>
      </c>
      <c r="F368" s="2">
        <v>0</v>
      </c>
      <c r="G368" s="3">
        <f t="shared" si="12"/>
        <v>1728.0672099999999</v>
      </c>
      <c r="H368" s="3">
        <f t="shared" si="13"/>
        <v>0.55999999999994543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1287.49</v>
      </c>
      <c r="D374" s="2">
        <f>'PR-RAS'!E379</f>
        <v>1249.99</v>
      </c>
      <c r="E374" s="2">
        <v>0</v>
      </c>
      <c r="F374" s="2">
        <v>0</v>
      </c>
      <c r="G374" s="3">
        <f t="shared" si="12"/>
        <v>1412.72631</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599.24</v>
      </c>
      <c r="D375" s="2">
        <f>'PR-RAS'!E380</f>
        <v>1249.99</v>
      </c>
      <c r="E375" s="2">
        <v>0</v>
      </c>
      <c r="F375" s="2">
        <v>0</v>
      </c>
      <c r="G375" s="3">
        <f t="shared" si="12"/>
        <v>1159.1082800000001</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688.25</v>
      </c>
      <c r="D381" s="2">
        <f>'PR-RAS'!E386</f>
        <v>0</v>
      </c>
      <c r="E381" s="2">
        <v>0</v>
      </c>
      <c r="F381" s="2">
        <v>0</v>
      </c>
      <c r="G381" s="3">
        <f t="shared" si="12"/>
        <v>261.53500000000003</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75</v>
      </c>
      <c r="D388" s="2">
        <f>'PR-RAS'!E393</f>
        <v>423.08</v>
      </c>
      <c r="E388" s="2">
        <v>0</v>
      </c>
      <c r="F388" s="2">
        <v>0</v>
      </c>
      <c r="G388" s="3">
        <f t="shared" si="12"/>
        <v>356.48892000000001</v>
      </c>
      <c r="H388" s="3">
        <f t="shared" si="13"/>
        <v>7.9999999999984084E-2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75</v>
      </c>
      <c r="D389" s="2">
        <f>'PR-RAS'!E394</f>
        <v>423.08</v>
      </c>
      <c r="E389" s="2">
        <v>0</v>
      </c>
      <c r="F389" s="2">
        <v>0</v>
      </c>
      <c r="G389" s="3">
        <f t="shared" si="12"/>
        <v>357.41007999999999</v>
      </c>
      <c r="H389" s="3">
        <f t="shared" si="13"/>
        <v>7.9999999999984084E-2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1362.49</v>
      </c>
      <c r="D413" s="2">
        <f>'PR-RAS'!E418</f>
        <v>1673.07</v>
      </c>
      <c r="E413" s="2">
        <v>0</v>
      </c>
      <c r="F413" s="2">
        <v>0</v>
      </c>
      <c r="G413" s="3">
        <f t="shared" si="12"/>
        <v>1939.9555599999999</v>
      </c>
      <c r="H413" s="3">
        <f t="shared" si="13"/>
        <v>0.55999999999994543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12742.89</v>
      </c>
      <c r="D415" s="2">
        <f>'PR-RAS'!E420</f>
        <v>33544.14</v>
      </c>
      <c r="E415" s="2">
        <v>0</v>
      </c>
      <c r="F415" s="2">
        <v>0</v>
      </c>
      <c r="G415" s="3">
        <f t="shared" si="12"/>
        <v>33050.104379999997</v>
      </c>
      <c r="H415" s="3">
        <f t="shared" si="13"/>
        <v>0.25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1167103.4400000002</v>
      </c>
      <c r="D417" s="2">
        <f>'PR-RAS'!E422</f>
        <v>1253440.1100000001</v>
      </c>
      <c r="E417" s="2">
        <v>0</v>
      </c>
      <c r="F417" s="2">
        <v>0</v>
      </c>
      <c r="G417" s="3">
        <f t="shared" si="12"/>
        <v>1528377.2025599999</v>
      </c>
      <c r="H417" s="3">
        <f t="shared" si="13"/>
        <v>0.55000000027939677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1347462.86</v>
      </c>
      <c r="D418" s="2">
        <f>'PR-RAS'!E423</f>
        <v>1234143.3800000001</v>
      </c>
      <c r="E418" s="2">
        <v>0</v>
      </c>
      <c r="F418" s="2">
        <v>0</v>
      </c>
      <c r="G418" s="3">
        <f t="shared" si="12"/>
        <v>1591167.5915399999</v>
      </c>
      <c r="H418" s="3">
        <f t="shared" si="13"/>
        <v>0.52000000001862645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19296.729999999981</v>
      </c>
      <c r="E419" s="2">
        <v>0</v>
      </c>
      <c r="F419" s="2">
        <v>0</v>
      </c>
      <c r="G419" s="3">
        <f t="shared" si="12"/>
        <v>16132.066279999985</v>
      </c>
      <c r="H419" s="3">
        <f t="shared" si="13"/>
        <v>0.27000000001862645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180359.41999999993</v>
      </c>
      <c r="D420" s="2">
        <f>'PR-RAS'!E425</f>
        <v>0</v>
      </c>
      <c r="E420" s="2">
        <v>0</v>
      </c>
      <c r="F420" s="2">
        <v>0</v>
      </c>
      <c r="G420" s="3">
        <f t="shared" si="12"/>
        <v>75570.596979999973</v>
      </c>
      <c r="H420" s="3">
        <f t="shared" si="13"/>
        <v>0.41999999992549419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30277.65</v>
      </c>
      <c r="D421" s="2">
        <f>'PR-RAS'!E426</f>
        <v>0</v>
      </c>
      <c r="E421" s="2">
        <v>0</v>
      </c>
      <c r="F421" s="2">
        <v>0</v>
      </c>
      <c r="G421" s="3">
        <f t="shared" si="12"/>
        <v>12716.612999999999</v>
      </c>
      <c r="H421" s="3">
        <f t="shared" si="13"/>
        <v>0.34999999999854481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198710.7</v>
      </c>
      <c r="E422" s="2">
        <v>0</v>
      </c>
      <c r="F422" s="2">
        <v>0</v>
      </c>
      <c r="G422" s="3">
        <f t="shared" si="12"/>
        <v>167314.4094</v>
      </c>
      <c r="H422" s="3">
        <f t="shared" si="13"/>
        <v>0.29999999998835847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168053.93</v>
      </c>
      <c r="D423" s="2">
        <f>'PR-RAS'!E428</f>
        <v>208824.17</v>
      </c>
      <c r="E423" s="2">
        <v>0</v>
      </c>
      <c r="F423" s="2">
        <v>0</v>
      </c>
      <c r="G423" s="3">
        <f t="shared" si="12"/>
        <v>247166.35793999999</v>
      </c>
      <c r="H423" s="3">
        <f t="shared" si="13"/>
        <v>0.2400000000197906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1167103.4400000002</v>
      </c>
      <c r="D637" s="2">
        <f>'PR-RAS'!E643</f>
        <v>1253440.1100000001</v>
      </c>
      <c r="E637" s="2">
        <v>0</v>
      </c>
      <c r="F637" s="2">
        <v>0</v>
      </c>
      <c r="G637" s="3">
        <f t="shared" si="14"/>
        <v>2336653.60776</v>
      </c>
      <c r="H637" s="3">
        <f t="shared" si="15"/>
        <v>0.55000000027939677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1347462.86</v>
      </c>
      <c r="D638" s="2">
        <f>'PR-RAS'!E644</f>
        <v>1234143.3800000001</v>
      </c>
      <c r="E638" s="2">
        <v>0</v>
      </c>
      <c r="F638" s="2">
        <v>0</v>
      </c>
      <c r="G638" s="3">
        <f t="shared" si="14"/>
        <v>2430632.5079399999</v>
      </c>
      <c r="H638" s="3">
        <f t="shared" si="15"/>
        <v>0.52000000001862645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19296.729999999981</v>
      </c>
      <c r="E639" s="2">
        <v>0</v>
      </c>
      <c r="F639" s="2">
        <v>0</v>
      </c>
      <c r="G639" s="3">
        <f t="shared" si="14"/>
        <v>24622.627479999977</v>
      </c>
      <c r="H639" s="3">
        <f t="shared" si="15"/>
        <v>0.27000000001862645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180359.41999999993</v>
      </c>
      <c r="D640" s="2">
        <f>'PR-RAS'!E646</f>
        <v>0</v>
      </c>
      <c r="E640" s="2">
        <v>0</v>
      </c>
      <c r="F640" s="2">
        <v>0</v>
      </c>
      <c r="G640" s="3">
        <f t="shared" si="14"/>
        <v>115249.66937999995</v>
      </c>
      <c r="H640" s="3">
        <f t="shared" si="15"/>
        <v>0.41999999992549419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30277.65</v>
      </c>
      <c r="D641" s="2">
        <f>'PR-RAS'!E647</f>
        <v>0</v>
      </c>
      <c r="E641" s="2">
        <v>0</v>
      </c>
      <c r="F641" s="2">
        <v>0</v>
      </c>
      <c r="G641" s="3">
        <f t="shared" si="14"/>
        <v>19377.696</v>
      </c>
      <c r="H641" s="3">
        <f t="shared" si="15"/>
        <v>0.34999999999854481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198710.7</v>
      </c>
      <c r="E642" s="2">
        <v>0</v>
      </c>
      <c r="F642" s="2">
        <v>0</v>
      </c>
      <c r="G642" s="3">
        <f t="shared" si="14"/>
        <v>254747.11740000002</v>
      </c>
      <c r="H642" s="3">
        <f t="shared" si="15"/>
        <v>0.29999999998835847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150081.76999999993</v>
      </c>
      <c r="D644" s="2">
        <f>'PR-RAS'!E650</f>
        <v>179413.97000000003</v>
      </c>
      <c r="E644" s="2">
        <v>0</v>
      </c>
      <c r="F644" s="2">
        <v>0</v>
      </c>
      <c r="G644" s="3">
        <f t="shared" si="14"/>
        <v>327228.94352999999</v>
      </c>
      <c r="H644" s="3">
        <f t="shared" si="15"/>
        <v>0.26000000003841706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49629.9</v>
      </c>
      <c r="D646" s="2">
        <f>'PR-RAS'!E653</f>
        <v>33498.42</v>
      </c>
      <c r="E646" s="2">
        <v>0</v>
      </c>
      <c r="F646" s="2">
        <v>0</v>
      </c>
      <c r="G646" s="3">
        <f t="shared" si="14"/>
        <v>75224.247300000003</v>
      </c>
      <c r="H646" s="3">
        <f t="shared" si="15"/>
        <v>0.51999999999679858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176465.08</v>
      </c>
      <c r="D647" s="2">
        <f>'PR-RAS'!E654</f>
        <v>180228.77</v>
      </c>
      <c r="E647" s="2">
        <v>0</v>
      </c>
      <c r="F647" s="2">
        <v>0</v>
      </c>
      <c r="G647" s="3">
        <f t="shared" si="14"/>
        <v>346852.01251999999</v>
      </c>
      <c r="H647" s="3">
        <f t="shared" si="15"/>
        <v>0.30999999999767169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172543.35999999999</v>
      </c>
      <c r="D648" s="2">
        <f>'PR-RAS'!E655</f>
        <v>149538.82999999999</v>
      </c>
      <c r="E648" s="2">
        <v>0</v>
      </c>
      <c r="F648" s="2">
        <v>0</v>
      </c>
      <c r="G648" s="3">
        <f t="shared" si="14"/>
        <v>305138.79994</v>
      </c>
      <c r="H648" s="3">
        <f t="shared" si="15"/>
        <v>0.52999999999883585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53551.619999999995</v>
      </c>
      <c r="D649" s="2">
        <f>'PR-RAS'!E656</f>
        <v>64188.360000000015</v>
      </c>
      <c r="E649" s="2">
        <v>0</v>
      </c>
      <c r="F649" s="2">
        <v>0</v>
      </c>
      <c r="G649" s="3">
        <f t="shared" si="14"/>
        <v>117889.56432000002</v>
      </c>
      <c r="H649" s="3">
        <f t="shared" si="15"/>
        <v>0.7400000000197906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64</v>
      </c>
      <c r="D651" s="2">
        <f>'PR-RAS'!E658</f>
        <v>67</v>
      </c>
      <c r="E651" s="2">
        <v>0</v>
      </c>
      <c r="F651" s="2">
        <v>0</v>
      </c>
      <c r="G651" s="3">
        <f t="shared" si="14"/>
        <v>128.70000000000002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64</v>
      </c>
      <c r="D653" s="2">
        <f>'PR-RAS'!E660</f>
        <v>65</v>
      </c>
      <c r="E653" s="2">
        <v>0</v>
      </c>
      <c r="F653" s="2">
        <v>0</v>
      </c>
      <c r="G653" s="3">
        <f t="shared" si="14"/>
        <v>126.488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1031276.3</v>
      </c>
      <c r="D676" s="2">
        <f>'PR-RAS'!E683</f>
        <v>1110396.99</v>
      </c>
      <c r="E676" s="2">
        <v>0</v>
      </c>
      <c r="F676" s="2">
        <v>0</v>
      </c>
      <c r="G676" s="3">
        <f t="shared" si="14"/>
        <v>2195147.4390000002</v>
      </c>
      <c r="H676" s="3">
        <f t="shared" si="15"/>
        <v>0.31000000005587935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1673</v>
      </c>
      <c r="D698" s="2">
        <f>'PR-RAS'!E705</f>
        <v>992</v>
      </c>
      <c r="E698" s="2">
        <v>0</v>
      </c>
      <c r="F698" s="2">
        <v>0</v>
      </c>
      <c r="G698" s="3">
        <f t="shared" si="14"/>
        <v>2548.9289999999996</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882.88</v>
      </c>
      <c r="E726" s="2">
        <v>0</v>
      </c>
      <c r="F726" s="2">
        <v>0</v>
      </c>
      <c r="G726" s="3">
        <f t="shared" si="14"/>
        <v>2240.308</v>
      </c>
      <c r="H726" s="3">
        <f t="shared" si="15"/>
        <v>0.43999999999994088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17917.05</v>
      </c>
      <c r="D727" s="2">
        <f>'PR-RAS'!E734</f>
        <v>15024.16</v>
      </c>
      <c r="E727" s="2">
        <v>0</v>
      </c>
      <c r="F727" s="2">
        <v>0</v>
      </c>
      <c r="G727" s="3">
        <f t="shared" si="14"/>
        <v>34822.858619999999</v>
      </c>
      <c r="H727" s="3">
        <f t="shared" si="15"/>
        <v>0.20999999999912689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3816</v>
      </c>
      <c r="D729" s="2">
        <f>'PR-RAS'!E736</f>
        <v>795</v>
      </c>
      <c r="E729" s="2">
        <v>0</v>
      </c>
      <c r="F729" s="2">
        <v>0</v>
      </c>
      <c r="G729" s="3">
        <f t="shared" si="14"/>
        <v>3935.5679999999998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760.37</v>
      </c>
      <c r="D731" s="2">
        <f>'PR-RAS'!E738</f>
        <v>744.13</v>
      </c>
      <c r="E731" s="2">
        <v>0</v>
      </c>
      <c r="F731" s="2">
        <v>0</v>
      </c>
      <c r="G731" s="3">
        <f t="shared" si="14"/>
        <v>1641.4999</v>
      </c>
      <c r="H731" s="3">
        <f t="shared" si="15"/>
        <v>0.5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463.23</v>
      </c>
      <c r="D734" s="2">
        <f>'PR-RAS'!E741</f>
        <v>2931.81</v>
      </c>
      <c r="E734" s="2">
        <v>0</v>
      </c>
      <c r="F734" s="2">
        <v>0</v>
      </c>
      <c r="G734" s="3">
        <f t="shared" si="14"/>
        <v>4637.5810499999998</v>
      </c>
      <c r="H734" s="3">
        <f t="shared" si="15"/>
        <v>0.42000000000007276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600</v>
      </c>
      <c r="D843" s="2">
        <f>'PR-RAS'!E850</f>
        <v>440</v>
      </c>
      <c r="E843" s="2">
        <v>0</v>
      </c>
      <c r="F843" s="2">
        <v>0</v>
      </c>
      <c r="G843" s="3">
        <f t="shared" si="34"/>
        <v>1246.1599999999999</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235256.4</v>
      </c>
      <c r="D1581" s="7"/>
      <c r="E1581" s="7">
        <v>0</v>
      </c>
      <c r="F1581" s="7">
        <v>0</v>
      </c>
      <c r="G1581" s="8">
        <f t="shared" ref="G1581:G1685" si="70">B1581/1000*C1581</f>
        <v>235.25639999999999</v>
      </c>
      <c r="H1581" s="8">
        <f t="shared" ref="H1581:H1685" si="71">ABS(C1581-ROUND(C1581,0))</f>
        <v>0.39999999999417923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1288814.83</v>
      </c>
      <c r="D1582" s="2">
        <v>0</v>
      </c>
      <c r="E1582" s="2">
        <v>0</v>
      </c>
      <c r="F1582" s="2">
        <v>0</v>
      </c>
      <c r="G1582" s="3">
        <f t="shared" si="70"/>
        <v>2577.6296600000001</v>
      </c>
      <c r="H1582" s="3">
        <f t="shared" si="71"/>
        <v>0.16999999992549419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12383.36</v>
      </c>
      <c r="D1583" s="2">
        <v>0</v>
      </c>
      <c r="E1583" s="2">
        <v>0</v>
      </c>
      <c r="F1583" s="2">
        <v>0</v>
      </c>
      <c r="G1583" s="3">
        <f t="shared" si="70"/>
        <v>37.150080000000003</v>
      </c>
      <c r="H1583" s="3">
        <f t="shared" si="71"/>
        <v>0.36000000000058208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1241203.2</v>
      </c>
      <c r="D1584" s="2">
        <v>0</v>
      </c>
      <c r="E1584" s="2">
        <v>0</v>
      </c>
      <c r="F1584" s="2">
        <v>0</v>
      </c>
      <c r="G1584" s="3">
        <f t="shared" si="70"/>
        <v>4964.8127999999997</v>
      </c>
      <c r="H1584" s="3">
        <f t="shared" si="71"/>
        <v>0.19999999995343387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1116950.17</v>
      </c>
      <c r="D1585" s="2">
        <v>0</v>
      </c>
      <c r="E1585" s="2">
        <v>0</v>
      </c>
      <c r="F1585" s="2">
        <v>0</v>
      </c>
      <c r="G1585" s="3">
        <f t="shared" si="70"/>
        <v>5584.7508499999994</v>
      </c>
      <c r="H1585" s="3">
        <f t="shared" si="71"/>
        <v>0.16999999992549419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123740.61</v>
      </c>
      <c r="D1586" s="2">
        <v>0</v>
      </c>
      <c r="E1586" s="2">
        <v>0</v>
      </c>
      <c r="F1586" s="2">
        <v>0</v>
      </c>
      <c r="G1586" s="3">
        <f t="shared" si="70"/>
        <v>742.44366000000002</v>
      </c>
      <c r="H1586" s="3">
        <f t="shared" si="71"/>
        <v>0.38999999999941792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512.41999999999996</v>
      </c>
      <c r="D1587" s="2">
        <v>0</v>
      </c>
      <c r="E1587" s="2">
        <v>0</v>
      </c>
      <c r="F1587" s="2">
        <v>0</v>
      </c>
      <c r="G1587" s="3">
        <f t="shared" si="70"/>
        <v>3.5869399999999998</v>
      </c>
      <c r="H1587" s="3">
        <f t="shared" si="71"/>
        <v>0.41999999999995907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1673.07</v>
      </c>
      <c r="D1593" s="2">
        <v>0</v>
      </c>
      <c r="E1593" s="2">
        <v>0</v>
      </c>
      <c r="F1593" s="2">
        <v>0</v>
      </c>
      <c r="G1593" s="3">
        <f t="shared" si="70"/>
        <v>21.74991</v>
      </c>
      <c r="H1593" s="3">
        <f t="shared" si="71"/>
        <v>6.9999999999936335E-2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33555.199999999997</v>
      </c>
      <c r="D1600" s="2">
        <v>0</v>
      </c>
      <c r="E1600" s="2">
        <v>0</v>
      </c>
      <c r="F1600" s="2">
        <v>0</v>
      </c>
      <c r="G1600" s="3">
        <f>B1600/1000*C1600</f>
        <v>671.10399999999993</v>
      </c>
      <c r="H1600" s="3">
        <f>ABS(C1600-ROUND(C1600,0))</f>
        <v>0.19999999999708962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1265863.98</v>
      </c>
      <c r="D1601" s="2">
        <v>0</v>
      </c>
      <c r="E1601" s="2">
        <v>0</v>
      </c>
      <c r="F1601" s="2">
        <v>0</v>
      </c>
      <c r="G1601" s="3">
        <f t="shared" si="70"/>
        <v>26583.14358</v>
      </c>
      <c r="H1601" s="3">
        <f t="shared" si="71"/>
        <v>2.0000000018626451E-2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3085.71</v>
      </c>
      <c r="D1602" s="2">
        <v>0</v>
      </c>
      <c r="E1602" s="2">
        <v>0</v>
      </c>
      <c r="F1602" s="2">
        <v>0</v>
      </c>
      <c r="G1602" s="3">
        <f t="shared" si="70"/>
        <v>67.885620000000003</v>
      </c>
      <c r="H1602" s="3">
        <f t="shared" si="71"/>
        <v>0.28999999999996362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1251634.19</v>
      </c>
      <c r="D1603" s="2">
        <v>0</v>
      </c>
      <c r="E1603" s="2">
        <v>0</v>
      </c>
      <c r="F1603" s="2">
        <v>0</v>
      </c>
      <c r="G1603" s="3">
        <f t="shared" si="70"/>
        <v>28787.586369999997</v>
      </c>
      <c r="H1603" s="3">
        <f t="shared" si="71"/>
        <v>0.18999999994412065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1120548.79</v>
      </c>
      <c r="D1604" s="2">
        <v>0</v>
      </c>
      <c r="E1604" s="2">
        <v>0</v>
      </c>
      <c r="F1604" s="2">
        <v>0</v>
      </c>
      <c r="G1604" s="3">
        <f t="shared" si="70"/>
        <v>26893.170960000003</v>
      </c>
      <c r="H1604" s="3">
        <f t="shared" si="71"/>
        <v>0.2099999999627471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130547.91</v>
      </c>
      <c r="D1605" s="2">
        <v>0</v>
      </c>
      <c r="E1605" s="2">
        <v>0</v>
      </c>
      <c r="F1605" s="2">
        <v>0</v>
      </c>
      <c r="G1605" s="3">
        <f t="shared" si="70"/>
        <v>3263.6977500000003</v>
      </c>
      <c r="H1605" s="3">
        <f t="shared" si="71"/>
        <v>8.999999999650754E-2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537.49</v>
      </c>
      <c r="D1606" s="2">
        <v>0</v>
      </c>
      <c r="E1606" s="2">
        <v>0</v>
      </c>
      <c r="F1606" s="2">
        <v>0</v>
      </c>
      <c r="G1606" s="3">
        <f t="shared" si="70"/>
        <v>13.974739999999999</v>
      </c>
      <c r="H1606" s="3">
        <f t="shared" si="71"/>
        <v>0.49000000000000909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10544.08</v>
      </c>
      <c r="D1612" s="2">
        <v>0</v>
      </c>
      <c r="E1612" s="2">
        <v>0</v>
      </c>
      <c r="F1612" s="2">
        <v>0</v>
      </c>
      <c r="G1612" s="3">
        <f t="shared" si="70"/>
        <v>337.41056000000003</v>
      </c>
      <c r="H1612" s="3">
        <f t="shared" si="71"/>
        <v>7.999999999992724E-2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600</v>
      </c>
      <c r="D1619" s="2">
        <v>0</v>
      </c>
      <c r="E1619" s="2">
        <v>0</v>
      </c>
      <c r="F1619" s="2">
        <v>0</v>
      </c>
      <c r="G1619" s="3">
        <f>B1619/1000*C1619</f>
        <v>23.4</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258207.25</v>
      </c>
      <c r="D1620" s="2">
        <v>0</v>
      </c>
      <c r="E1620" s="2">
        <v>0</v>
      </c>
      <c r="F1620" s="2">
        <v>0</v>
      </c>
      <c r="G1620" s="3">
        <f t="shared" si="70"/>
        <v>10328.290000000001</v>
      </c>
      <c r="H1620" s="3">
        <f t="shared" si="71"/>
        <v>0.25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258207.25</v>
      </c>
      <c r="D1680" s="2">
        <v>0</v>
      </c>
      <c r="E1680" s="2">
        <v>0</v>
      </c>
      <c r="F1680" s="2">
        <v>0</v>
      </c>
      <c r="G1680" s="3">
        <f t="shared" si="70"/>
        <v>25820.725000000002</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10043.959999999999</v>
      </c>
      <c r="D1681" s="2">
        <v>0</v>
      </c>
      <c r="E1681" s="2">
        <v>0</v>
      </c>
      <c r="F1681" s="2">
        <v>0</v>
      </c>
      <c r="G1681" s="3">
        <f t="shared" si="70"/>
        <v>1014.4399599999999</v>
      </c>
      <c r="H1681" s="3">
        <f t="shared" si="71"/>
        <v>4.0000000000873115E-2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183072.09</v>
      </c>
      <c r="D1682" s="2">
        <v>0</v>
      </c>
      <c r="E1682" s="2">
        <v>0</v>
      </c>
      <c r="F1682" s="2">
        <v>0</v>
      </c>
      <c r="G1682" s="3">
        <f t="shared" si="70"/>
        <v>18673.353179999998</v>
      </c>
      <c r="H1682" s="3">
        <f t="shared" si="71"/>
        <v>8.999999999650754E-2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65091.199999999997</v>
      </c>
      <c r="D1685" s="14">
        <v>0</v>
      </c>
      <c r="E1685" s="14">
        <v>0</v>
      </c>
      <c r="F1685" s="14">
        <v>0</v>
      </c>
      <c r="G1685" s="15">
        <f t="shared" si="70"/>
        <v>6834.5759999999991</v>
      </c>
      <c r="H1685" s="15">
        <f t="shared" si="71"/>
        <v>0.19999999999708962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16336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1167103.4400000002</v>
      </c>
      <c r="I17" s="275">
        <f>'PR-RAS'!E6</f>
        <v>1253440.1100000001</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1346100.37</v>
      </c>
      <c r="I18" s="275">
        <f>'PR-RAS'!E152</f>
        <v>1232470.31</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150081.76999999993</v>
      </c>
      <c r="I20" s="275">
        <f>'PR-RAS'!E650</f>
        <v>179413.97000000003</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235256.4</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258207.25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258207.25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63" zoomScaleNormal="100" workbookViewId="0">
      <selection activeCell="E702" sqref="E70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1167103.4400000002</v>
      </c>
      <c r="E6" s="60">
        <f>E7+E43+E49+E82+E106+E125+E134+E140</f>
        <v>1253440.1100000001</v>
      </c>
      <c r="F6" s="45">
        <f t="shared" ref="F6:F132" si="0">IF(D6&lt;&gt;0,IF(E6/D6&gt;=100,"&gt;&gt;100",E6/D6*100),"-")</f>
        <v>107.39751653889394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1032949.3</v>
      </c>
      <c r="E49" s="60">
        <f>E50+E53+E58+E61+E64+E68+E71+E74+E77</f>
        <v>1111388.99</v>
      </c>
      <c r="F49" s="45">
        <f t="shared" si="0"/>
        <v>107.59375992606802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1031276.3</v>
      </c>
      <c r="E68" s="60">
        <f t="shared" si="11"/>
        <v>1110396.99</v>
      </c>
      <c r="F68" s="45">
        <f t="shared" si="0"/>
        <v>107.67211367118588</v>
      </c>
    </row>
    <row r="69" spans="1:6" ht="12.75" customHeight="1" x14ac:dyDescent="0.2">
      <c r="A69" s="63" t="s">
        <v>141</v>
      </c>
      <c r="B69" s="64" t="s">
        <v>142</v>
      </c>
      <c r="C69" s="247" t="s">
        <v>141</v>
      </c>
      <c r="D69" s="194">
        <v>1031276.3</v>
      </c>
      <c r="E69" s="194">
        <v>1110396.99</v>
      </c>
      <c r="F69" s="45">
        <f t="shared" si="0"/>
        <v>107.67211367118588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1673</v>
      </c>
      <c r="E74" s="60">
        <f t="shared" si="13"/>
        <v>992</v>
      </c>
      <c r="F74" s="45">
        <f t="shared" si="0"/>
        <v>59.294680215182304</v>
      </c>
    </row>
    <row r="75" spans="1:6" ht="12.75" customHeight="1" x14ac:dyDescent="0.2">
      <c r="A75" s="63" t="s">
        <v>153</v>
      </c>
      <c r="B75" s="65" t="s">
        <v>154</v>
      </c>
      <c r="C75" s="247" t="s">
        <v>153</v>
      </c>
      <c r="D75" s="194">
        <v>1673</v>
      </c>
      <c r="E75" s="194">
        <v>992</v>
      </c>
      <c r="F75" s="45">
        <f t="shared" si="0"/>
        <v>59.294680215182304</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925.65</v>
      </c>
      <c r="E106" s="336">
        <f>E107+E112+E120+E124</f>
        <v>1755</v>
      </c>
      <c r="F106" s="71">
        <f t="shared" si="0"/>
        <v>189.59649975692756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925.65</v>
      </c>
      <c r="E112" s="60">
        <f t="shared" si="20"/>
        <v>1755</v>
      </c>
      <c r="F112" s="45">
        <f t="shared" si="0"/>
        <v>189.59649975692756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925.65</v>
      </c>
      <c r="E117" s="194">
        <v>1755</v>
      </c>
      <c r="F117" s="45">
        <f t="shared" si="0"/>
        <v>189.59649975692756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23986.400000000001</v>
      </c>
      <c r="E125" s="60">
        <f t="shared" si="22"/>
        <v>25620.58</v>
      </c>
      <c r="F125" s="45">
        <f t="shared" si="0"/>
        <v>106.81294400160091</v>
      </c>
    </row>
    <row r="126" spans="1:6" ht="12.75" customHeight="1" x14ac:dyDescent="0.2">
      <c r="A126" s="63">
        <v>661</v>
      </c>
      <c r="B126" s="65" t="s">
        <v>255</v>
      </c>
      <c r="C126" s="247" t="s">
        <v>256</v>
      </c>
      <c r="D126" s="60">
        <f t="shared" ref="D126:E126" si="23">SUM(D127:D128)</f>
        <v>19216.400000000001</v>
      </c>
      <c r="E126" s="60">
        <f t="shared" si="23"/>
        <v>19910.580000000002</v>
      </c>
      <c r="F126" s="45">
        <f t="shared" si="0"/>
        <v>103.6124352115901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19216.400000000001</v>
      </c>
      <c r="E128" s="194">
        <v>19910.580000000002</v>
      </c>
      <c r="F128" s="45">
        <f t="shared" si="0"/>
        <v>103.6124352115901</v>
      </c>
    </row>
    <row r="129" spans="1:6" ht="36" x14ac:dyDescent="0.2">
      <c r="A129" s="63">
        <v>663</v>
      </c>
      <c r="B129" s="182" t="s">
        <v>261</v>
      </c>
      <c r="C129" s="247" t="s">
        <v>262</v>
      </c>
      <c r="D129" s="60">
        <f t="shared" ref="D129:E129" si="24">SUM(D130:D133)</f>
        <v>4770</v>
      </c>
      <c r="E129" s="60">
        <f t="shared" si="24"/>
        <v>5710</v>
      </c>
      <c r="F129" s="45">
        <f t="shared" si="0"/>
        <v>119.70649895178198</v>
      </c>
    </row>
    <row r="130" spans="1:6" ht="12.75" customHeight="1" x14ac:dyDescent="0.2">
      <c r="A130" s="63">
        <v>6631</v>
      </c>
      <c r="B130" s="65" t="s">
        <v>263</v>
      </c>
      <c r="C130" s="247" t="s">
        <v>264</v>
      </c>
      <c r="D130" s="194">
        <v>4770</v>
      </c>
      <c r="E130" s="194">
        <v>5710</v>
      </c>
      <c r="F130" s="45">
        <f t="shared" si="0"/>
        <v>119.70649895178198</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109242.09</v>
      </c>
      <c r="E134" s="60">
        <f t="shared" si="25"/>
        <v>114675.54</v>
      </c>
      <c r="F134" s="45">
        <f t="shared" ref="F134:F229" si="26">IF(D134&lt;&gt;0,IF(E134/D134&gt;=100,"&gt;&gt;100",E134/D134*100),"-")</f>
        <v>104.97376972557007</v>
      </c>
    </row>
    <row r="135" spans="1:6" ht="24" x14ac:dyDescent="0.2">
      <c r="A135" s="63">
        <v>671</v>
      </c>
      <c r="B135" s="182" t="s">
        <v>273</v>
      </c>
      <c r="C135" s="247" t="s">
        <v>274</v>
      </c>
      <c r="D135" s="60">
        <f t="shared" ref="D135:E135" si="27">SUM(D136:D138)</f>
        <v>109242.09</v>
      </c>
      <c r="E135" s="60">
        <f t="shared" si="27"/>
        <v>114675.54</v>
      </c>
      <c r="F135" s="45">
        <f t="shared" si="26"/>
        <v>104.97376972557007</v>
      </c>
    </row>
    <row r="136" spans="1:6" ht="12.75" customHeight="1" x14ac:dyDescent="0.2">
      <c r="A136" s="63">
        <v>6711</v>
      </c>
      <c r="B136" s="65" t="s">
        <v>275</v>
      </c>
      <c r="C136" s="247" t="s">
        <v>276</v>
      </c>
      <c r="D136" s="194">
        <v>109242.09</v>
      </c>
      <c r="E136" s="194">
        <v>111675.54</v>
      </c>
      <c r="F136" s="45">
        <f t="shared" si="26"/>
        <v>102.22757547022397</v>
      </c>
    </row>
    <row r="137" spans="1:6" ht="24" x14ac:dyDescent="0.2">
      <c r="A137" s="63">
        <v>6712</v>
      </c>
      <c r="B137" s="182" t="s">
        <v>277</v>
      </c>
      <c r="C137" s="247" t="s">
        <v>278</v>
      </c>
      <c r="D137" s="194">
        <v>0</v>
      </c>
      <c r="E137" s="194">
        <v>3000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1346100.37</v>
      </c>
      <c r="E152" s="60">
        <f>E153+E164+E202+E221+E230+E262+E273</f>
        <v>1232470.31</v>
      </c>
      <c r="F152" s="45">
        <f t="shared" si="26"/>
        <v>91.55857449173719</v>
      </c>
    </row>
    <row r="153" spans="1:6" ht="12.75" customHeight="1" x14ac:dyDescent="0.2">
      <c r="A153" s="63">
        <v>31</v>
      </c>
      <c r="B153" s="64" t="s">
        <v>308</v>
      </c>
      <c r="C153" s="247" t="s">
        <v>3</v>
      </c>
      <c r="D153" s="60">
        <f t="shared" ref="D153:E153" si="30">D154+D159+D160</f>
        <v>1200042.1200000001</v>
      </c>
      <c r="E153" s="60">
        <f t="shared" si="30"/>
        <v>1100806.82</v>
      </c>
      <c r="F153" s="45">
        <f t="shared" si="26"/>
        <v>91.730681919731282</v>
      </c>
    </row>
    <row r="154" spans="1:6" ht="12.75" customHeight="1" x14ac:dyDescent="0.2">
      <c r="A154" s="63">
        <v>311</v>
      </c>
      <c r="B154" s="64" t="s">
        <v>309</v>
      </c>
      <c r="C154" s="247" t="s">
        <v>310</v>
      </c>
      <c r="D154" s="60">
        <f t="shared" ref="D154:E154" si="31">SUM(D155:D158)</f>
        <v>1003804.52</v>
      </c>
      <c r="E154" s="60">
        <f t="shared" si="31"/>
        <v>920528</v>
      </c>
      <c r="F154" s="45">
        <f t="shared" si="26"/>
        <v>91.703910637899895</v>
      </c>
    </row>
    <row r="155" spans="1:6" ht="12.75" customHeight="1" x14ac:dyDescent="0.2">
      <c r="A155" s="63">
        <v>3111</v>
      </c>
      <c r="B155" s="64" t="s">
        <v>311</v>
      </c>
      <c r="C155" s="247" t="s">
        <v>312</v>
      </c>
      <c r="D155" s="194">
        <v>1003804.52</v>
      </c>
      <c r="E155" s="194">
        <v>919784.97</v>
      </c>
      <c r="F155" s="45">
        <f t="shared" si="26"/>
        <v>91.62988925373638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v>743.03</v>
      </c>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30605.85</v>
      </c>
      <c r="E159" s="194">
        <v>28391.72</v>
      </c>
      <c r="F159" s="45">
        <f t="shared" si="26"/>
        <v>92.765664080559773</v>
      </c>
    </row>
    <row r="160" spans="1:6" ht="12.75" customHeight="1" x14ac:dyDescent="0.2">
      <c r="A160" s="63">
        <v>313</v>
      </c>
      <c r="B160" s="65" t="s">
        <v>321</v>
      </c>
      <c r="C160" s="247" t="s">
        <v>322</v>
      </c>
      <c r="D160" s="60">
        <f t="shared" ref="D160:E160" si="32">SUM(D161:D163)</f>
        <v>165631.75</v>
      </c>
      <c r="E160" s="60">
        <f t="shared" si="32"/>
        <v>151887.1</v>
      </c>
      <c r="F160" s="45">
        <f t="shared" si="26"/>
        <v>91.701681591844562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165621.73000000001</v>
      </c>
      <c r="E162" s="194">
        <v>151887.1</v>
      </c>
      <c r="F162" s="45">
        <f t="shared" si="26"/>
        <v>91.707229480092977</v>
      </c>
    </row>
    <row r="163" spans="1:6" ht="12.75" customHeight="1" x14ac:dyDescent="0.2">
      <c r="A163" s="63">
        <v>3133</v>
      </c>
      <c r="B163" s="64" t="s">
        <v>327</v>
      </c>
      <c r="C163" s="247" t="s">
        <v>328</v>
      </c>
      <c r="D163" s="194">
        <v>10.02</v>
      </c>
      <c r="E163" s="194"/>
      <c r="F163" s="45">
        <f t="shared" si="26"/>
        <v>0</v>
      </c>
    </row>
    <row r="164" spans="1:6" ht="12.75" customHeight="1" x14ac:dyDescent="0.2">
      <c r="A164" s="70">
        <v>32</v>
      </c>
      <c r="B164" s="65" t="s">
        <v>329</v>
      </c>
      <c r="C164" s="247" t="s">
        <v>330</v>
      </c>
      <c r="D164" s="60">
        <f>D165+D170+D178+D188+D189+D194</f>
        <v>144618.32</v>
      </c>
      <c r="E164" s="60">
        <f>E165+E170+E178+E188+E189+E194</f>
        <v>130710.59999999999</v>
      </c>
      <c r="F164" s="45">
        <f t="shared" si="26"/>
        <v>90.383154775964741</v>
      </c>
    </row>
    <row r="165" spans="1:6" ht="12.75" customHeight="1" x14ac:dyDescent="0.2">
      <c r="A165" s="63">
        <v>321</v>
      </c>
      <c r="B165" s="64" t="s">
        <v>331</v>
      </c>
      <c r="C165" s="247" t="s">
        <v>332</v>
      </c>
      <c r="D165" s="60">
        <f t="shared" ref="D165:E165" si="33">SUM(D166:D169)</f>
        <v>36739.870000000003</v>
      </c>
      <c r="E165" s="60">
        <f t="shared" si="33"/>
        <v>33583.22</v>
      </c>
      <c r="F165" s="45">
        <f t="shared" si="26"/>
        <v>91.40810786755641</v>
      </c>
    </row>
    <row r="166" spans="1:6" ht="12.75" customHeight="1" x14ac:dyDescent="0.2">
      <c r="A166" s="63">
        <v>3211</v>
      </c>
      <c r="B166" s="64" t="s">
        <v>333</v>
      </c>
      <c r="C166" s="247" t="s">
        <v>334</v>
      </c>
      <c r="D166" s="194">
        <v>17313.45</v>
      </c>
      <c r="E166" s="194">
        <v>9655.81</v>
      </c>
      <c r="F166" s="45">
        <f t="shared" si="26"/>
        <v>55.770571434347282</v>
      </c>
    </row>
    <row r="167" spans="1:6" ht="12.75" customHeight="1" x14ac:dyDescent="0.2">
      <c r="A167" s="63">
        <v>3212</v>
      </c>
      <c r="B167" s="64" t="s">
        <v>335</v>
      </c>
      <c r="C167" s="247" t="s">
        <v>336</v>
      </c>
      <c r="D167" s="194">
        <v>17917.05</v>
      </c>
      <c r="E167" s="194">
        <v>15024.16</v>
      </c>
      <c r="F167" s="45">
        <f t="shared" si="26"/>
        <v>83.853982658975667</v>
      </c>
    </row>
    <row r="168" spans="1:6" ht="12.75" customHeight="1" x14ac:dyDescent="0.2">
      <c r="A168" s="63">
        <v>3213</v>
      </c>
      <c r="B168" s="64" t="s">
        <v>337</v>
      </c>
      <c r="C168" s="247" t="s">
        <v>338</v>
      </c>
      <c r="D168" s="194">
        <v>1509.37</v>
      </c>
      <c r="E168" s="194">
        <v>8903.25</v>
      </c>
      <c r="F168" s="45">
        <f t="shared" si="26"/>
        <v>589.86530804242841</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60929.08</v>
      </c>
      <c r="E170" s="60">
        <f t="shared" si="34"/>
        <v>54501.71</v>
      </c>
      <c r="F170" s="45">
        <f t="shared" si="26"/>
        <v>89.451063433093026</v>
      </c>
    </row>
    <row r="171" spans="1:6" ht="12.75" customHeight="1" x14ac:dyDescent="0.2">
      <c r="A171" s="63">
        <v>3221</v>
      </c>
      <c r="B171" s="64" t="s">
        <v>343</v>
      </c>
      <c r="C171" s="247" t="s">
        <v>344</v>
      </c>
      <c r="D171" s="194">
        <v>11487.87</v>
      </c>
      <c r="E171" s="194">
        <v>13375.24</v>
      </c>
      <c r="F171" s="45">
        <f t="shared" si="26"/>
        <v>116.42924232255413</v>
      </c>
    </row>
    <row r="172" spans="1:6" ht="12.75" customHeight="1" x14ac:dyDescent="0.2">
      <c r="A172" s="63">
        <v>3222</v>
      </c>
      <c r="B172" s="64" t="s">
        <v>345</v>
      </c>
      <c r="C172" s="247" t="s">
        <v>346</v>
      </c>
      <c r="D172" s="194">
        <v>4377.0600000000004</v>
      </c>
      <c r="E172" s="194">
        <v>1861.69</v>
      </c>
      <c r="F172" s="45">
        <f t="shared" si="26"/>
        <v>42.53288737188889</v>
      </c>
    </row>
    <row r="173" spans="1:6" ht="12.75" customHeight="1" x14ac:dyDescent="0.2">
      <c r="A173" s="63">
        <v>3223</v>
      </c>
      <c r="B173" s="65" t="s">
        <v>347</v>
      </c>
      <c r="C173" s="247" t="s">
        <v>348</v>
      </c>
      <c r="D173" s="194">
        <v>42469.86</v>
      </c>
      <c r="E173" s="194">
        <v>39031.97</v>
      </c>
      <c r="F173" s="45">
        <f t="shared" si="26"/>
        <v>91.905106350715542</v>
      </c>
    </row>
    <row r="174" spans="1:6" ht="12.75" customHeight="1" x14ac:dyDescent="0.2">
      <c r="A174" s="63">
        <v>3224</v>
      </c>
      <c r="B174" s="65" t="s">
        <v>349</v>
      </c>
      <c r="C174" s="247" t="s">
        <v>350</v>
      </c>
      <c r="D174" s="194">
        <v>1410.15</v>
      </c>
      <c r="E174" s="194">
        <v>232.81</v>
      </c>
      <c r="F174" s="45">
        <f t="shared" si="26"/>
        <v>16.509591178243451</v>
      </c>
    </row>
    <row r="175" spans="1:6" ht="12.75" customHeight="1" x14ac:dyDescent="0.2">
      <c r="A175" s="63">
        <v>3225</v>
      </c>
      <c r="B175" s="65" t="s">
        <v>351</v>
      </c>
      <c r="C175" s="247" t="s">
        <v>352</v>
      </c>
      <c r="D175" s="194">
        <v>1184.1400000000001</v>
      </c>
      <c r="E175" s="194"/>
      <c r="F175" s="45">
        <f t="shared" si="26"/>
        <v>0</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22099.219999999998</v>
      </c>
      <c r="E178" s="60">
        <f t="shared" si="35"/>
        <v>15360.319999999998</v>
      </c>
      <c r="F178" s="45">
        <f t="shared" si="26"/>
        <v>69.506163565953898</v>
      </c>
    </row>
    <row r="179" spans="1:6" ht="12.75" customHeight="1" x14ac:dyDescent="0.2">
      <c r="A179" s="63">
        <v>3231</v>
      </c>
      <c r="B179" s="65" t="s">
        <v>359</v>
      </c>
      <c r="C179" s="247" t="s">
        <v>360</v>
      </c>
      <c r="D179" s="194">
        <v>493.12</v>
      </c>
      <c r="E179" s="194">
        <v>700.53</v>
      </c>
      <c r="F179" s="45">
        <f t="shared" si="26"/>
        <v>142.06075600259572</v>
      </c>
    </row>
    <row r="180" spans="1:6" ht="12.75" customHeight="1" x14ac:dyDescent="0.2">
      <c r="A180" s="63">
        <v>3232</v>
      </c>
      <c r="B180" s="65" t="s">
        <v>361</v>
      </c>
      <c r="C180" s="247" t="s">
        <v>362</v>
      </c>
      <c r="D180" s="194">
        <v>7164.67</v>
      </c>
      <c r="E180" s="194">
        <v>5104.63</v>
      </c>
      <c r="F180" s="45">
        <f t="shared" si="26"/>
        <v>71.247245162722081</v>
      </c>
    </row>
    <row r="181" spans="1:6" ht="12.75" customHeight="1" x14ac:dyDescent="0.2">
      <c r="A181" s="63">
        <v>3233</v>
      </c>
      <c r="B181" s="65" t="s">
        <v>363</v>
      </c>
      <c r="C181" s="247" t="s">
        <v>364</v>
      </c>
      <c r="D181" s="194">
        <v>1385.55</v>
      </c>
      <c r="E181" s="194">
        <v>312.19</v>
      </c>
      <c r="F181" s="45">
        <f t="shared" si="26"/>
        <v>22.531846559128144</v>
      </c>
    </row>
    <row r="182" spans="1:6" ht="12.75" customHeight="1" x14ac:dyDescent="0.2">
      <c r="A182" s="63">
        <v>3234</v>
      </c>
      <c r="B182" s="65" t="s">
        <v>365</v>
      </c>
      <c r="C182" s="247" t="s">
        <v>366</v>
      </c>
      <c r="D182" s="194">
        <v>4440.41</v>
      </c>
      <c r="E182" s="194">
        <v>4772.66</v>
      </c>
      <c r="F182" s="45">
        <f t="shared" si="26"/>
        <v>107.48241716418079</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3816</v>
      </c>
      <c r="E184" s="194">
        <v>795</v>
      </c>
      <c r="F184" s="45">
        <f t="shared" si="26"/>
        <v>20.833333333333336</v>
      </c>
    </row>
    <row r="185" spans="1:6" ht="12.75" customHeight="1" x14ac:dyDescent="0.2">
      <c r="A185" s="63">
        <v>3237</v>
      </c>
      <c r="B185" s="64" t="s">
        <v>371</v>
      </c>
      <c r="C185" s="247" t="s">
        <v>372</v>
      </c>
      <c r="D185" s="194">
        <v>2610.37</v>
      </c>
      <c r="E185" s="194">
        <v>744.13</v>
      </c>
      <c r="F185" s="45">
        <f t="shared" si="26"/>
        <v>28.506686791527642</v>
      </c>
    </row>
    <row r="186" spans="1:6" ht="12.75" customHeight="1" x14ac:dyDescent="0.2">
      <c r="A186" s="63">
        <v>3238</v>
      </c>
      <c r="B186" s="64" t="s">
        <v>373</v>
      </c>
      <c r="C186" s="247" t="s">
        <v>374</v>
      </c>
      <c r="D186" s="194">
        <v>1497.5</v>
      </c>
      <c r="E186" s="194">
        <v>1557</v>
      </c>
      <c r="F186" s="45">
        <f t="shared" si="26"/>
        <v>103.97328881469114</v>
      </c>
    </row>
    <row r="187" spans="1:6" ht="12.75" customHeight="1" x14ac:dyDescent="0.2">
      <c r="A187" s="63">
        <v>3239</v>
      </c>
      <c r="B187" s="64" t="s">
        <v>375</v>
      </c>
      <c r="C187" s="247" t="s">
        <v>376</v>
      </c>
      <c r="D187" s="194">
        <v>691.6</v>
      </c>
      <c r="E187" s="194">
        <v>1374.18</v>
      </c>
      <c r="F187" s="45">
        <f t="shared" si="26"/>
        <v>198.69577790630422</v>
      </c>
    </row>
    <row r="188" spans="1:6" ht="12.75" customHeight="1" x14ac:dyDescent="0.2">
      <c r="A188" s="63">
        <v>324</v>
      </c>
      <c r="B188" s="64" t="s">
        <v>377</v>
      </c>
      <c r="C188" s="247" t="s">
        <v>378</v>
      </c>
      <c r="D188" s="194">
        <v>15912.22</v>
      </c>
      <c r="E188" s="194">
        <v>12890.83</v>
      </c>
      <c r="F188" s="45">
        <f t="shared" si="26"/>
        <v>81.012140355022737</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8937.93</v>
      </c>
      <c r="E194" s="60">
        <f t="shared" si="36"/>
        <v>14374.519999999999</v>
      </c>
      <c r="F194" s="45">
        <f t="shared" si="26"/>
        <v>160.82605256474372</v>
      </c>
    </row>
    <row r="195" spans="1:6" ht="12.75" customHeight="1" x14ac:dyDescent="0.2">
      <c r="A195" s="63">
        <v>3291</v>
      </c>
      <c r="B195" s="183" t="s">
        <v>391</v>
      </c>
      <c r="C195" s="247" t="s">
        <v>392</v>
      </c>
      <c r="D195" s="194">
        <v>463.23</v>
      </c>
      <c r="E195" s="194">
        <v>2931.81</v>
      </c>
      <c r="F195" s="45">
        <f t="shared" si="26"/>
        <v>632.90589987695091</v>
      </c>
    </row>
    <row r="196" spans="1:6" ht="12.75" customHeight="1" x14ac:dyDescent="0.2">
      <c r="A196" s="63">
        <v>3292</v>
      </c>
      <c r="B196" s="64" t="s">
        <v>393</v>
      </c>
      <c r="C196" s="247" t="s">
        <v>394</v>
      </c>
      <c r="D196" s="194">
        <v>0</v>
      </c>
      <c r="E196" s="194">
        <v>3165.14</v>
      </c>
      <c r="F196" s="45" t="str">
        <f t="shared" si="26"/>
        <v>-</v>
      </c>
    </row>
    <row r="197" spans="1:6" ht="12.75" customHeight="1" x14ac:dyDescent="0.2">
      <c r="A197" s="63">
        <v>3293</v>
      </c>
      <c r="B197" s="64" t="s">
        <v>395</v>
      </c>
      <c r="C197" s="247" t="s">
        <v>396</v>
      </c>
      <c r="D197" s="194">
        <v>0</v>
      </c>
      <c r="E197" s="194">
        <v>91.17</v>
      </c>
      <c r="F197" s="45" t="str">
        <f t="shared" si="26"/>
        <v>-</v>
      </c>
    </row>
    <row r="198" spans="1:6" ht="12.75" customHeight="1" x14ac:dyDescent="0.2">
      <c r="A198" s="63">
        <v>3294</v>
      </c>
      <c r="B198" s="64" t="s">
        <v>397</v>
      </c>
      <c r="C198" s="247" t="s">
        <v>398</v>
      </c>
      <c r="D198" s="194">
        <v>40</v>
      </c>
      <c r="E198" s="194">
        <v>40</v>
      </c>
      <c r="F198" s="45">
        <f t="shared" si="26"/>
        <v>100</v>
      </c>
    </row>
    <row r="199" spans="1:6" ht="12.75" customHeight="1" x14ac:dyDescent="0.2">
      <c r="A199" s="63">
        <v>3295</v>
      </c>
      <c r="B199" s="64" t="s">
        <v>399</v>
      </c>
      <c r="C199" s="247" t="s">
        <v>400</v>
      </c>
      <c r="D199" s="194">
        <v>2697.18</v>
      </c>
      <c r="E199" s="194">
        <v>2520</v>
      </c>
      <c r="F199" s="45">
        <f t="shared" si="26"/>
        <v>93.430916735256829</v>
      </c>
    </row>
    <row r="200" spans="1:6" ht="12.75" customHeight="1" x14ac:dyDescent="0.2">
      <c r="A200" s="63" t="s">
        <v>401</v>
      </c>
      <c r="B200" s="64" t="s">
        <v>402</v>
      </c>
      <c r="C200" s="247" t="s">
        <v>401</v>
      </c>
      <c r="D200" s="194">
        <v>343.75</v>
      </c>
      <c r="E200" s="194"/>
      <c r="F200" s="45">
        <f t="shared" si="26"/>
        <v>0</v>
      </c>
    </row>
    <row r="201" spans="1:6" ht="12.75" customHeight="1" x14ac:dyDescent="0.2">
      <c r="A201" s="63">
        <v>3299</v>
      </c>
      <c r="B201" s="64" t="s">
        <v>403</v>
      </c>
      <c r="C201" s="247" t="s">
        <v>404</v>
      </c>
      <c r="D201" s="194">
        <v>5393.77</v>
      </c>
      <c r="E201" s="194">
        <v>5626.4</v>
      </c>
      <c r="F201" s="45">
        <f t="shared" si="26"/>
        <v>104.31293881644935</v>
      </c>
    </row>
    <row r="202" spans="1:6" ht="12.75" customHeight="1" x14ac:dyDescent="0.2">
      <c r="A202" s="63">
        <v>34</v>
      </c>
      <c r="B202" s="183" t="s">
        <v>405</v>
      </c>
      <c r="C202" s="247" t="s">
        <v>406</v>
      </c>
      <c r="D202" s="60">
        <f t="shared" ref="D202:E202" si="37">D203+D208+D216</f>
        <v>839.93000000000006</v>
      </c>
      <c r="E202" s="60">
        <f t="shared" si="37"/>
        <v>512.89</v>
      </c>
      <c r="F202" s="45">
        <f t="shared" si="26"/>
        <v>61.063421951829312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839.93000000000006</v>
      </c>
      <c r="E216" s="60">
        <f t="shared" si="40"/>
        <v>512.89</v>
      </c>
      <c r="F216" s="45">
        <f t="shared" si="26"/>
        <v>61.063421951829312</v>
      </c>
    </row>
    <row r="217" spans="1:6" ht="12.75" customHeight="1" x14ac:dyDescent="0.2">
      <c r="A217" s="63">
        <v>3431</v>
      </c>
      <c r="B217" s="182" t="s">
        <v>435</v>
      </c>
      <c r="C217" s="247" t="s">
        <v>436</v>
      </c>
      <c r="D217" s="194">
        <v>465.42</v>
      </c>
      <c r="E217" s="194">
        <v>512.87</v>
      </c>
      <c r="F217" s="45">
        <f t="shared" si="26"/>
        <v>110.19509260452924</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374.51</v>
      </c>
      <c r="E219" s="194">
        <v>0.02</v>
      </c>
      <c r="F219" s="45">
        <f t="shared" si="26"/>
        <v>5.3403113401511307E-3</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600</v>
      </c>
      <c r="E262" s="60">
        <f t="shared" si="55"/>
        <v>440</v>
      </c>
      <c r="F262" s="45">
        <f t="shared" ref="F262:F268" si="56">IF(D262&lt;&gt;0,IF(E262/D262&gt;=100,"&gt;&gt;100",E262/D262*100),"-")</f>
        <v>73.333333333333329</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600</v>
      </c>
      <c r="E269" s="60">
        <f t="shared" si="58"/>
        <v>440</v>
      </c>
      <c r="F269" s="45">
        <f t="shared" ref="F269:F272" si="59">IF(D269&lt;&gt;0,IF(E269/D269&gt;=100,"&gt;&gt;100",E269/D269*100),"-")</f>
        <v>73.333333333333329</v>
      </c>
    </row>
    <row r="270" spans="1:6" ht="12.75" customHeight="1" x14ac:dyDescent="0.2">
      <c r="A270" s="63">
        <v>3721</v>
      </c>
      <c r="B270" s="65" t="s">
        <v>532</v>
      </c>
      <c r="C270" s="247" t="s">
        <v>533</v>
      </c>
      <c r="D270" s="194">
        <v>600</v>
      </c>
      <c r="E270" s="194">
        <v>440</v>
      </c>
      <c r="F270" s="45">
        <f t="shared" si="59"/>
        <v>73.333333333333329</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1346100.37</v>
      </c>
      <c r="E299" s="60">
        <f>E152-E297+E298</f>
        <v>1232470.31</v>
      </c>
      <c r="F299" s="45">
        <f t="shared" si="68"/>
        <v>91.55857449173719</v>
      </c>
    </row>
    <row r="300" spans="1:6" ht="12.75" customHeight="1" x14ac:dyDescent="0.2">
      <c r="A300" s="63" t="s">
        <v>581</v>
      </c>
      <c r="B300" s="64" t="s">
        <v>592</v>
      </c>
      <c r="C300" s="247" t="s">
        <v>593</v>
      </c>
      <c r="D300" s="60">
        <f>IF(D6&gt;=D299,D6-D299,0)</f>
        <v>0</v>
      </c>
      <c r="E300" s="60">
        <f>IF(E6&gt;=E299,E6-E299,0)</f>
        <v>20969.800000000047</v>
      </c>
      <c r="F300" s="45" t="str">
        <f t="shared" si="68"/>
        <v>-</v>
      </c>
    </row>
    <row r="301" spans="1:6" ht="12.75" customHeight="1" x14ac:dyDescent="0.2">
      <c r="A301" s="63" t="s">
        <v>581</v>
      </c>
      <c r="B301" s="64" t="s">
        <v>594</v>
      </c>
      <c r="C301" s="247" t="s">
        <v>595</v>
      </c>
      <c r="D301" s="60">
        <f>IF(D299&gt;=D6,D299-D6,0)</f>
        <v>178996.92999999993</v>
      </c>
      <c r="E301" s="60">
        <f>IF(E299&gt;=E6,E299-E6,0)</f>
        <v>0</v>
      </c>
      <c r="F301" s="45">
        <f t="shared" si="68"/>
        <v>0</v>
      </c>
    </row>
    <row r="302" spans="1:6" ht="12.75" customHeight="1" x14ac:dyDescent="0.2">
      <c r="A302" s="63">
        <v>92211</v>
      </c>
      <c r="B302" s="64" t="s">
        <v>596</v>
      </c>
      <c r="C302" s="247" t="s">
        <v>597</v>
      </c>
      <c r="D302" s="194">
        <v>43020.54</v>
      </c>
      <c r="E302" s="194">
        <v>0</v>
      </c>
      <c r="F302" s="45">
        <f t="shared" si="68"/>
        <v>0</v>
      </c>
    </row>
    <row r="303" spans="1:6" ht="12.75" customHeight="1" x14ac:dyDescent="0.2">
      <c r="A303" s="63">
        <v>92221</v>
      </c>
      <c r="B303" s="64" t="s">
        <v>598</v>
      </c>
      <c r="C303" s="247" t="s">
        <v>599</v>
      </c>
      <c r="D303" s="194">
        <v>0</v>
      </c>
      <c r="E303" s="194">
        <v>165166.56</v>
      </c>
      <c r="F303" s="45" t="str">
        <f t="shared" si="68"/>
        <v>-</v>
      </c>
    </row>
    <row r="304" spans="1:6" ht="12.75" customHeight="1" x14ac:dyDescent="0.2">
      <c r="A304" s="63">
        <v>96</v>
      </c>
      <c r="B304" s="220" t="s">
        <v>600</v>
      </c>
      <c r="C304" s="247" t="s">
        <v>601</v>
      </c>
      <c r="D304" s="194">
        <v>168053.93</v>
      </c>
      <c r="E304" s="194">
        <v>208824.17</v>
      </c>
      <c r="F304" s="45">
        <f t="shared" si="68"/>
        <v>124.26021218307719</v>
      </c>
    </row>
    <row r="305" spans="1:6" ht="12" x14ac:dyDescent="0.2">
      <c r="A305" s="63">
        <v>9661</v>
      </c>
      <c r="B305" s="220" t="s">
        <v>602</v>
      </c>
      <c r="C305" s="247" t="s">
        <v>603</v>
      </c>
      <c r="D305" s="194">
        <v>820.58</v>
      </c>
      <c r="E305" s="194">
        <v>1485.12</v>
      </c>
      <c r="F305" s="45">
        <f t="shared" si="68"/>
        <v>180.98418192010527</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1362.49</v>
      </c>
      <c r="E360" s="60">
        <f t="shared" si="86"/>
        <v>1673.07</v>
      </c>
      <c r="F360" s="45">
        <f t="shared" si="72"/>
        <v>122.79502968829128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1362.49</v>
      </c>
      <c r="E373" s="60">
        <f t="shared" si="90"/>
        <v>1673.07</v>
      </c>
      <c r="F373" s="45">
        <f t="shared" si="72"/>
        <v>122.79502968829128</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1287.49</v>
      </c>
      <c r="E379" s="60">
        <f t="shared" si="92"/>
        <v>1249.99</v>
      </c>
      <c r="F379" s="45">
        <f t="shared" si="72"/>
        <v>97.087356018299175</v>
      </c>
    </row>
    <row r="380" spans="1:6" ht="12.75" customHeight="1" x14ac:dyDescent="0.2">
      <c r="A380" s="63">
        <v>4221</v>
      </c>
      <c r="B380" s="64" t="s">
        <v>647</v>
      </c>
      <c r="C380" s="247" t="s">
        <v>739</v>
      </c>
      <c r="D380" s="194">
        <v>599.24</v>
      </c>
      <c r="E380" s="194">
        <v>1249.99</v>
      </c>
      <c r="F380" s="45">
        <f t="shared" si="72"/>
        <v>208.59588812495829</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688.25</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75</v>
      </c>
      <c r="E393" s="60">
        <f t="shared" si="94"/>
        <v>423.08</v>
      </c>
      <c r="F393" s="45">
        <f t="shared" si="72"/>
        <v>564.10666666666657</v>
      </c>
    </row>
    <row r="394" spans="1:6" ht="12.75" customHeight="1" x14ac:dyDescent="0.2">
      <c r="A394" s="63">
        <v>4241</v>
      </c>
      <c r="B394" s="64" t="s">
        <v>756</v>
      </c>
      <c r="C394" s="247" t="s">
        <v>757</v>
      </c>
      <c r="D394" s="194">
        <v>75</v>
      </c>
      <c r="E394" s="194">
        <v>423.08</v>
      </c>
      <c r="F394" s="45">
        <f t="shared" si="72"/>
        <v>564.10666666666657</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1362.49</v>
      </c>
      <c r="E418" s="60">
        <f t="shared" si="102"/>
        <v>1673.07</v>
      </c>
      <c r="F418" s="45">
        <f t="shared" si="72"/>
        <v>122.79502968829128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12742.89</v>
      </c>
      <c r="E420" s="194">
        <v>33544.14</v>
      </c>
      <c r="F420" s="45">
        <f t="shared" si="72"/>
        <v>263.23808806322586</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1167103.4400000002</v>
      </c>
      <c r="E422" s="60">
        <f>E6+E308</f>
        <v>1253440.1100000001</v>
      </c>
      <c r="F422" s="45">
        <f t="shared" si="72"/>
        <v>107.39751653889394</v>
      </c>
    </row>
    <row r="423" spans="1:6" ht="12.75" customHeight="1" x14ac:dyDescent="0.2">
      <c r="A423" s="63" t="s">
        <v>581</v>
      </c>
      <c r="B423" s="64" t="s">
        <v>804</v>
      </c>
      <c r="C423" s="247" t="s">
        <v>805</v>
      </c>
      <c r="D423" s="60">
        <f t="shared" ref="D423:E423" si="103">D299+D360</f>
        <v>1347462.86</v>
      </c>
      <c r="E423" s="60">
        <f t="shared" si="103"/>
        <v>1234143.3800000001</v>
      </c>
      <c r="F423" s="45">
        <f t="shared" si="72"/>
        <v>91.590159301310919</v>
      </c>
    </row>
    <row r="424" spans="1:6" ht="12.75" customHeight="1" x14ac:dyDescent="0.2">
      <c r="A424" s="63" t="s">
        <v>581</v>
      </c>
      <c r="B424" s="64" t="s">
        <v>806</v>
      </c>
      <c r="C424" s="247" t="s">
        <v>807</v>
      </c>
      <c r="D424" s="60">
        <f t="shared" ref="D424:E424" si="104">IF(D422&gt;=D423,D422-D423,0)</f>
        <v>0</v>
      </c>
      <c r="E424" s="60">
        <f t="shared" si="104"/>
        <v>19296.729999999981</v>
      </c>
      <c r="F424" s="45" t="str">
        <f t="shared" si="72"/>
        <v>-</v>
      </c>
    </row>
    <row r="425" spans="1:6" ht="12.75" customHeight="1" x14ac:dyDescent="0.2">
      <c r="A425" s="63" t="s">
        <v>581</v>
      </c>
      <c r="B425" s="64" t="s">
        <v>808</v>
      </c>
      <c r="C425" s="247" t="s">
        <v>809</v>
      </c>
      <c r="D425" s="60">
        <f t="shared" ref="D425:E425" si="105">IF(D423&gt;=D422,D423-D422,0)</f>
        <v>180359.41999999993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30277.65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198710.7</v>
      </c>
      <c r="F427" s="45" t="str">
        <f t="shared" si="72"/>
        <v>-</v>
      </c>
    </row>
    <row r="428" spans="1:6" ht="24" x14ac:dyDescent="0.2">
      <c r="A428" s="249" t="s">
        <v>815</v>
      </c>
      <c r="B428" s="243" t="s">
        <v>816</v>
      </c>
      <c r="C428" s="250" t="s">
        <v>817</v>
      </c>
      <c r="D428" s="81">
        <f t="shared" ref="D428:E428" si="108">D304+D421</f>
        <v>168053.93</v>
      </c>
      <c r="E428" s="81">
        <f t="shared" si="108"/>
        <v>208824.17</v>
      </c>
      <c r="F428" s="61">
        <f t="shared" si="72"/>
        <v>124.26021218307719</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1167103.4400000002</v>
      </c>
      <c r="E643" s="60">
        <f>E422+E430</f>
        <v>1253440.1100000001</v>
      </c>
      <c r="F643" s="45">
        <f t="shared" si="109"/>
        <v>107.39751653889394</v>
      </c>
    </row>
    <row r="644" spans="1:6" ht="12.75" customHeight="1" x14ac:dyDescent="0.2">
      <c r="A644" s="63" t="s">
        <v>581</v>
      </c>
      <c r="B644" s="64" t="s">
        <v>1237</v>
      </c>
      <c r="C644" s="247" t="s">
        <v>1238</v>
      </c>
      <c r="D644" s="60">
        <f>D423+D535</f>
        <v>1347462.86</v>
      </c>
      <c r="E644" s="60">
        <f>E423+E535</f>
        <v>1234143.3800000001</v>
      </c>
      <c r="F644" s="45">
        <f t="shared" si="109"/>
        <v>91.590159301310919</v>
      </c>
    </row>
    <row r="645" spans="1:6" ht="12.75" customHeight="1" x14ac:dyDescent="0.2">
      <c r="A645" s="63" t="s">
        <v>581</v>
      </c>
      <c r="B645" s="64" t="s">
        <v>1239</v>
      </c>
      <c r="C645" s="247" t="s">
        <v>1240</v>
      </c>
      <c r="D645" s="60">
        <f t="shared" ref="D645:E645" si="163">IF(D643&gt;=D644,D643-D644,0)</f>
        <v>0</v>
      </c>
      <c r="E645" s="60">
        <f t="shared" si="163"/>
        <v>19296.729999999981</v>
      </c>
      <c r="F645" s="45" t="str">
        <f t="shared" si="109"/>
        <v>-</v>
      </c>
    </row>
    <row r="646" spans="1:6" ht="12.75" customHeight="1" x14ac:dyDescent="0.2">
      <c r="A646" s="63" t="s">
        <v>581</v>
      </c>
      <c r="B646" s="64" t="s">
        <v>1241</v>
      </c>
      <c r="C646" s="247" t="s">
        <v>1242</v>
      </c>
      <c r="D646" s="60">
        <f t="shared" ref="D646:E646" si="164">IF(D644&gt;=D643,D644-D643,0)</f>
        <v>180359.41999999993</v>
      </c>
      <c r="E646" s="60">
        <f t="shared" si="164"/>
        <v>0</v>
      </c>
      <c r="F646" s="45">
        <f t="shared" si="109"/>
        <v>0</v>
      </c>
    </row>
    <row r="647" spans="1:6" ht="24" x14ac:dyDescent="0.2">
      <c r="A647" s="251" t="s">
        <v>1243</v>
      </c>
      <c r="B647" s="64" t="s">
        <v>1244</v>
      </c>
      <c r="C647" s="252" t="s">
        <v>1243</v>
      </c>
      <c r="D647" s="60">
        <f>IF(D426-D427+D641-D642&gt;=0,D426-D427+D641-D642,0)</f>
        <v>30277.65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198710.7</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150081.76999999993</v>
      </c>
      <c r="E650" s="60">
        <f t="shared" si="166"/>
        <v>179413.97000000003</v>
      </c>
      <c r="F650" s="45">
        <f t="shared" si="109"/>
        <v>119.54414583463408</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49629.9</v>
      </c>
      <c r="E653" s="194">
        <v>33498.42</v>
      </c>
      <c r="F653" s="45">
        <f t="shared" ref="F653:F740" si="167">IF(D653&lt;&gt;0,IF(E653/D653&gt;=100,"&gt;&gt;100",E653/D653*100),"-")</f>
        <v>67.49644871337641</v>
      </c>
    </row>
    <row r="654" spans="1:6" ht="12.75" customHeight="1" x14ac:dyDescent="0.2">
      <c r="A654" s="63" t="s">
        <v>1256</v>
      </c>
      <c r="B654" s="64" t="s">
        <v>1257</v>
      </c>
      <c r="C654" s="247" t="s">
        <v>1256</v>
      </c>
      <c r="D654" s="194">
        <v>176465.08</v>
      </c>
      <c r="E654" s="194">
        <v>180228.77</v>
      </c>
      <c r="F654" s="45">
        <f t="shared" si="167"/>
        <v>102.13282423922058</v>
      </c>
    </row>
    <row r="655" spans="1:6" ht="12.75" customHeight="1" x14ac:dyDescent="0.2">
      <c r="A655" s="63" t="s">
        <v>1258</v>
      </c>
      <c r="B655" s="64" t="s">
        <v>1259</v>
      </c>
      <c r="C655" s="247" t="s">
        <v>1258</v>
      </c>
      <c r="D655" s="194">
        <v>172543.35999999999</v>
      </c>
      <c r="E655" s="194">
        <v>149538.82999999999</v>
      </c>
      <c r="F655" s="45">
        <f t="shared" si="167"/>
        <v>86.667391894999611</v>
      </c>
    </row>
    <row r="656" spans="1:6" ht="24" x14ac:dyDescent="0.2">
      <c r="A656" s="63">
        <v>11</v>
      </c>
      <c r="B656" s="64" t="s">
        <v>1260</v>
      </c>
      <c r="C656" s="247" t="s">
        <v>1261</v>
      </c>
      <c r="D656" s="60">
        <f t="shared" ref="D656:E656" si="168">+D653+D654-D655</f>
        <v>53551.619999999995</v>
      </c>
      <c r="E656" s="60">
        <f t="shared" si="168"/>
        <v>64188.360000000015</v>
      </c>
      <c r="F656" s="45">
        <f t="shared" si="167"/>
        <v>119.86259239216297</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64</v>
      </c>
      <c r="E658" s="253">
        <v>67</v>
      </c>
      <c r="F658" s="45">
        <f t="shared" si="167"/>
        <v>104.6875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64</v>
      </c>
      <c r="E660" s="253">
        <v>65</v>
      </c>
      <c r="F660" s="45">
        <f t="shared" si="167"/>
        <v>101.5625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1031276.3</v>
      </c>
      <c r="E683" s="192">
        <v>1110396.99</v>
      </c>
      <c r="F683" s="71">
        <f t="shared" si="167"/>
        <v>107.67211367118588</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1673</v>
      </c>
      <c r="E705" s="192">
        <v>992</v>
      </c>
      <c r="F705" s="71">
        <f t="shared" si="167"/>
        <v>59.294680215182304</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1324.32</v>
      </c>
      <c r="E733" s="192">
        <v>882.88</v>
      </c>
      <c r="F733" s="71">
        <f t="shared" si="167"/>
        <v>66.666666666666671</v>
      </c>
    </row>
    <row r="734" spans="1:6" ht="12.75" customHeight="1" x14ac:dyDescent="0.2">
      <c r="A734" s="70">
        <v>32121</v>
      </c>
      <c r="B734" s="65" t="s">
        <v>1397</v>
      </c>
      <c r="C734" s="278" t="s">
        <v>1398</v>
      </c>
      <c r="D734" s="192">
        <v>17917.05</v>
      </c>
      <c r="E734" s="192">
        <v>15024.16</v>
      </c>
      <c r="F734" s="71">
        <f t="shared" si="167"/>
        <v>83.853982658975667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3816</v>
      </c>
      <c r="E736" s="194">
        <v>795</v>
      </c>
      <c r="F736" s="45">
        <f t="shared" si="167"/>
        <v>20.833333333333336</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760.37</v>
      </c>
      <c r="E738" s="194">
        <v>744.13</v>
      </c>
      <c r="F738" s="45">
        <f t="shared" si="167"/>
        <v>97.864197693228292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463.23</v>
      </c>
      <c r="E741" s="192">
        <v>2931.81</v>
      </c>
      <c r="F741" s="71">
        <f t="shared" ref="F741:F1006" si="169">IF(D741&lt;&gt;0,IF(E741/D741&gt;=100,"&gt;&gt;100",E741/D741*100),"-")</f>
        <v>632.90589987695091</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600</v>
      </c>
      <c r="E850" s="194">
        <v>440</v>
      </c>
      <c r="F850" s="45">
        <f t="shared" si="169"/>
        <v>73.333333333333329</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235256.4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1288814.83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12383.36</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1241203.2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1116950.17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123740.61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512.41999999999996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1673.07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33555.199999999997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1265863.98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3085.71</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1251634.19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1120548.79</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130547.91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537.49</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10544.08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600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258207.25</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258207.25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10043.959999999999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183072.09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65091.199999999997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16336</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Nadica</cp:lastModifiedBy>
  <cp:lastPrinted>2026-07-10T11:03:21Z</cp:lastPrinted>
  <dcterms:created xsi:type="dcterms:W3CDTF">2022-04-01T05:14:30Z</dcterms:created>
  <dcterms:modified xsi:type="dcterms:W3CDTF">2026-07-10T11:04:28Z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