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Nadica\Documents\"/>
    </mc:Choice>
  </mc:AlternateContent>
  <xr:revisionPtr revIDLastSave="0" documentId="13_ncr:1_{190DF2B8-7795-43D1-B0D9-D4F23D2F0E4C}" xr6:coauthVersionLast="46" xr6:coauthVersionMax="46" xr10:uidLastSave="{00000000-0000-0000-0000-000000000000}"/>
  <bookViews>
    <workbookView xWindow="-120" yWindow="-120" windowWidth="24240" windowHeight="13140" firstSheet="1" activeTab="2" xr2:uid="{00000000-000D-0000-FFFF-FFFF00000000}"/>
  </bookViews>
  <sheets>
    <sheet name="SAŽETAK" sheetId="1" r:id="rId1"/>
    <sheet name=" Račun prihoda i rashoda" sheetId="3" r:id="rId2"/>
    <sheet name="Prihodi i ras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7" l="1"/>
  <c r="I10" i="7"/>
  <c r="I11" i="7"/>
  <c r="I12" i="7"/>
  <c r="I13" i="7"/>
  <c r="I14" i="7"/>
  <c r="I15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8" i="7"/>
  <c r="G7" i="11"/>
  <c r="H7" i="11"/>
  <c r="G8" i="11"/>
  <c r="H8" i="11"/>
  <c r="H6" i="11"/>
  <c r="G6" i="11"/>
  <c r="G7" i="8"/>
  <c r="H7" i="8"/>
  <c r="G9" i="8"/>
  <c r="H9" i="8"/>
  <c r="G10" i="8"/>
  <c r="H10" i="8"/>
  <c r="G13" i="8"/>
  <c r="H13" i="8"/>
  <c r="G14" i="8"/>
  <c r="H14" i="8"/>
  <c r="G16" i="8"/>
  <c r="H16" i="8"/>
  <c r="G17" i="8"/>
  <c r="H17" i="8"/>
  <c r="G19" i="8"/>
  <c r="H19" i="8"/>
  <c r="G20" i="8"/>
  <c r="H20" i="8"/>
  <c r="G21" i="8"/>
  <c r="G22" i="8"/>
  <c r="H22" i="8"/>
  <c r="H23" i="8"/>
  <c r="G24" i="8"/>
  <c r="H24" i="8"/>
  <c r="G25" i="8"/>
  <c r="H25" i="8"/>
  <c r="G27" i="8"/>
  <c r="H27" i="8"/>
  <c r="G28" i="8"/>
  <c r="H28" i="8"/>
  <c r="G29" i="8"/>
  <c r="H29" i="8"/>
  <c r="G30" i="8"/>
  <c r="H30" i="8"/>
  <c r="G32" i="8"/>
  <c r="H32" i="8"/>
  <c r="G33" i="8"/>
  <c r="H33" i="8"/>
  <c r="G35" i="8"/>
  <c r="H35" i="8"/>
  <c r="G36" i="8"/>
  <c r="H36" i="8"/>
  <c r="G38" i="8"/>
  <c r="H38" i="8"/>
  <c r="G39" i="8"/>
  <c r="H39" i="8"/>
  <c r="G40" i="8"/>
  <c r="G41" i="8"/>
  <c r="H41" i="8"/>
  <c r="G43" i="8"/>
  <c r="H43" i="8"/>
  <c r="G44" i="8"/>
  <c r="H44" i="8"/>
  <c r="H6" i="8"/>
  <c r="G6" i="8"/>
  <c r="K24" i="1"/>
  <c r="K25" i="1"/>
  <c r="K14" i="1"/>
  <c r="L14" i="1"/>
  <c r="K15" i="1"/>
  <c r="L15" i="1"/>
  <c r="L13" i="1"/>
  <c r="K13" i="1"/>
  <c r="L11" i="1"/>
  <c r="L10" i="1"/>
  <c r="K43" i="3"/>
  <c r="L43" i="3"/>
  <c r="K44" i="3"/>
  <c r="L44" i="3"/>
  <c r="K45" i="3"/>
  <c r="K46" i="3"/>
  <c r="L46" i="3"/>
  <c r="K47" i="3"/>
  <c r="L47" i="3"/>
  <c r="K48" i="3"/>
  <c r="L48" i="3"/>
  <c r="K49" i="3"/>
  <c r="L49" i="3"/>
  <c r="K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4" i="3"/>
  <c r="L64" i="3"/>
  <c r="K65" i="3"/>
  <c r="L65" i="3"/>
  <c r="K66" i="3"/>
  <c r="L66" i="3"/>
  <c r="K67" i="3"/>
  <c r="L67" i="3"/>
  <c r="K68" i="3"/>
  <c r="K69" i="3"/>
  <c r="L69" i="3"/>
  <c r="K70" i="3"/>
  <c r="L70" i="3"/>
  <c r="K71" i="3"/>
  <c r="L71" i="3"/>
  <c r="K72" i="3"/>
  <c r="L72" i="3"/>
  <c r="L73" i="3"/>
  <c r="L74" i="3"/>
  <c r="K75" i="3"/>
  <c r="L75" i="3"/>
  <c r="K76" i="3"/>
  <c r="L76" i="3"/>
  <c r="L77" i="3"/>
  <c r="L78" i="3"/>
  <c r="K79" i="3"/>
  <c r="L79" i="3"/>
  <c r="K80" i="3"/>
  <c r="L80" i="3"/>
  <c r="K81" i="3"/>
  <c r="K82" i="3"/>
  <c r="L82" i="3"/>
  <c r="K83" i="3"/>
  <c r="L83" i="3"/>
  <c r="K84" i="3"/>
  <c r="L84" i="3"/>
  <c r="K85" i="3"/>
  <c r="L85" i="3"/>
  <c r="K86" i="3"/>
  <c r="L86" i="3"/>
  <c r="L87" i="3"/>
  <c r="K88" i="3"/>
  <c r="L88" i="3"/>
  <c r="K89" i="3"/>
  <c r="L89" i="3"/>
  <c r="K90" i="3"/>
  <c r="L90" i="3"/>
  <c r="L91" i="3"/>
  <c r="L92" i="3"/>
  <c r="L93" i="3"/>
  <c r="K94" i="3"/>
  <c r="L94" i="3"/>
  <c r="K95" i="3"/>
  <c r="L95" i="3"/>
  <c r="K96" i="3"/>
  <c r="L96" i="3"/>
  <c r="K97" i="3"/>
  <c r="L97" i="3"/>
  <c r="L98" i="3"/>
  <c r="L99" i="3"/>
  <c r="K100" i="3"/>
  <c r="L100" i="3"/>
  <c r="L42" i="3"/>
  <c r="K42" i="3"/>
  <c r="K40" i="3"/>
  <c r="L40" i="3"/>
  <c r="L39" i="3"/>
  <c r="K39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10" i="3"/>
  <c r="K10" i="1"/>
  <c r="K11" i="1"/>
</calcChain>
</file>

<file path=xl/sharedStrings.xml><?xml version="1.0" encoding="utf-8"?>
<sst xmlns="http://schemas.openxmlformats.org/spreadsheetml/2006/main" count="316" uniqueCount="202">
  <si>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</si>
  <si>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</si>
  <si>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</si>
  <si>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</si>
  <si>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</si>
  <si>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</si>
  <si>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</si>
  <si>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</si>
  <si>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</si>
  <si>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</si>
  <si>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</si>
  <si>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</si>
  <si>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</si>
  <si>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</si>
  <si>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</si>
  <si>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</si>
  <si>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</si>
  <si>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</si>
  <si>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>6=5/2*100</t>
  </si>
  <si>
    <t>7=5/4*100</t>
  </si>
  <si>
    <t>UKUPNI PRIHODI</t>
  </si>
  <si>
    <t>Pomoći iz inozemstva i od subjekata unutar općeg proračuna</t>
  </si>
  <si>
    <t xml:space="preserve"> Prihodi od prodaje proizvoda i robe te pruženih usluga i prihodi od donacija</t>
  </si>
  <si>
    <t>Prihodi od prodaje proizvoda i robe te pruženih usluga</t>
  </si>
  <si>
    <t>….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</si>
  <si>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</si>
  <si>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</si>
  <si>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</si>
  <si>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</si>
  <si>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</si>
  <si>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</si>
  <si>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</si>
  <si>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</si>
  <si>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</si>
  <si>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</si>
  <si>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</si>
  <si>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</si>
  <si>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</si>
  <si>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</si>
  <si>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</si>
  <si>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</si>
  <si>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</si>
  <si>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</si>
  <si>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</si>
  <si>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5=4/3*100</t>
  </si>
  <si>
    <t>TEKUĆI PLAN 2023.*</t>
  </si>
  <si>
    <t>INDEKS**</t>
  </si>
  <si>
    <t>TEKUĆI PLAN 2023.**</t>
  </si>
  <si>
    <t>IZVORNI PLAN ILI REBALANS 2023.*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</si>
  <si>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</si>
  <si>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</si>
  <si>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</si>
  <si>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</si>
  <si>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</si>
  <si>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</si>
  <si>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</si>
  <si>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</si>
  <si>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</si>
  <si>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</si>
  <si>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</si>
  <si>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</si>
  <si>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 RAČUN PRIHODA I RASHODA </t>
  </si>
  <si>
    <t xml:space="preserve"> RAČUN FINANCIRANJA</t>
  </si>
  <si>
    <t>SAŽETAK  RAČUNA PRIHODA I RASHODA I  RAČUNA FINANCIRANJA  može sadržavati i dodatne podatke.</t>
  </si>
  <si>
    <t>Tekuće pomoći iz proračuna koji im nije nadležan</t>
  </si>
  <si>
    <t>Tekuće pomoći temeljem prijenosa EU sredstava</t>
  </si>
  <si>
    <t>Pomoći proračunskim korisnicima iz proračuna koji im nije nadležan</t>
  </si>
  <si>
    <t>Pomoći temeljem prijenosa EU sredstava</t>
  </si>
  <si>
    <t>Prihodi od imovine</t>
  </si>
  <si>
    <t>Prihodi od financijske imovine</t>
  </si>
  <si>
    <t>Kamate na oročena sredstva i depozite po viđenju</t>
  </si>
  <si>
    <t>Prihodi od pristojbi po posebnim propisima i naknadama</t>
  </si>
  <si>
    <t>Prihodi po posebnim propisima</t>
  </si>
  <si>
    <t>Ostali nespomenuti prihodi</t>
  </si>
  <si>
    <t>Prihodi od pruženih usluga</t>
  </si>
  <si>
    <t>Donacije od pravnih i fizičkih osoba izvan općeg proračuna</t>
  </si>
  <si>
    <t>Prihodi iz nadležnog proračuna</t>
  </si>
  <si>
    <t>Prihodi iz nadležnog proračuna za redovnu djelatnost proračunskog korisnika</t>
  </si>
  <si>
    <t>Prihodi iz nadležnog proračuna za financiranje rashoda poslovanja</t>
  </si>
  <si>
    <t>Prihodi iz nadležnog proračuna za nabavu nefinancijske imovine</t>
  </si>
  <si>
    <t>Rezultat poslovanja</t>
  </si>
  <si>
    <t>Višak prihoda iz 2022.</t>
  </si>
  <si>
    <t>Plaće za prekovremeni rad</t>
  </si>
  <si>
    <t>Ostali rashodi za zaposlene</t>
  </si>
  <si>
    <t>Doprinosi na plaće</t>
  </si>
  <si>
    <t>Doprinos za obvzno zdravstveno osiguranje</t>
  </si>
  <si>
    <t>Doprinos za obvzno osiguranje u slučaju nezaposlenosti</t>
  </si>
  <si>
    <t>Naknade za prijevoz na posao i s posla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</si>
  <si>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</si>
  <si>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</si>
  <si>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</si>
  <si>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</si>
  <si>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</si>
  <si>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Postrojenja i oprema</t>
  </si>
  <si>
    <t>Uredska oprema i namještaj</t>
  </si>
  <si>
    <t>Knjige, umjetnička djela i ostale izložbene vrijednosti</t>
  </si>
  <si>
    <t>Knjige</t>
  </si>
  <si>
    <t>Komunikacijska oprema</t>
  </si>
  <si>
    <t>Materijal i dijelovi za tekuće i investicijsko održavanje</t>
  </si>
  <si>
    <t>Sitni inventar i auto gume</t>
  </si>
  <si>
    <t>Službena, radna i zaštitna odjeća i obuća</t>
  </si>
  <si>
    <t>Eashodi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</si>
  <si>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</si>
  <si>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</si>
  <si>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</si>
  <si>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</si>
  <si>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</si>
  <si>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</si>
  <si>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</si>
  <si>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</si>
  <si>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</si>
  <si>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</si>
  <si>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</si>
  <si>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školskog odbora</t>
  </si>
  <si>
    <t>Premije osiguranja</t>
  </si>
  <si>
    <t>Reprezentacija</t>
  </si>
  <si>
    <t>Članarine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</si>
  <si>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</si>
  <si>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</si>
  <si>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</si>
  <si>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</si>
  <si>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</si>
  <si>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</si>
  <si>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nespomenutifinancijski rashodi</t>
  </si>
  <si>
    <t>Naknade građanima i kućanstvima</t>
  </si>
  <si>
    <t>Ostale naknade građanima i kućanstvima iz proračuna</t>
  </si>
  <si>
    <t>Naknade građanima i kućanstvima u novcu</t>
  </si>
  <si>
    <t xml:space="preserve">Ostali rashodi </t>
  </si>
  <si>
    <t>Tekuće donacije</t>
  </si>
  <si>
    <t>Tekuće donacije u naravi</t>
  </si>
  <si>
    <t>09 Obrazovanje</t>
  </si>
  <si>
    <t>092 Srednjoškolsko obrazovanje</t>
  </si>
  <si>
    <t xml:space="preserve">III. GIMNAZIJA </t>
  </si>
  <si>
    <t>A024109</t>
  </si>
  <si>
    <t>DJELATNOST USTANOVA SREDNJEG ŠKOLSTVA</t>
  </si>
  <si>
    <t>OPĆI PRIHODI I PRIMICI POJAČANI STANDARD</t>
  </si>
  <si>
    <t>DECENTRALIZIRANA SREDSTVA SREDNJE ŠKOLSTVO</t>
  </si>
  <si>
    <t>A024109A410901</t>
  </si>
  <si>
    <t>REDOVNA DJELATNOST PRORAČUNSKIH KORISNIKA</t>
  </si>
  <si>
    <t>VLASTITI PRIHODI-PRORAČUNSKI KORISNICI</t>
  </si>
  <si>
    <t>4 Prihodi za posebne namjene</t>
  </si>
  <si>
    <t>43 Ostali prihodi</t>
  </si>
  <si>
    <t>11 Opći prihodi i primic-pojačani standard</t>
  </si>
  <si>
    <t>12 Decentralizirana sredstva-srednje školstvo</t>
  </si>
  <si>
    <t>99 Račun prethodne godine</t>
  </si>
  <si>
    <t>5 Pomoći</t>
  </si>
  <si>
    <t>52 Pomoći iz drugih proračuna</t>
  </si>
  <si>
    <t>56 Pomoći temeljem prijenosa EU sredstava</t>
  </si>
  <si>
    <t>6 Donacije</t>
  </si>
  <si>
    <t>61 Donacije</t>
  </si>
  <si>
    <t xml:space="preserve">  61 Donacije</t>
  </si>
  <si>
    <t>92 Višak prihoda 2022.</t>
  </si>
  <si>
    <t>12 Decentralizirana sredstva srednje školstvo</t>
  </si>
  <si>
    <t>43 Ostali prihodi za posebne namjene</t>
  </si>
  <si>
    <t>55 Pomoći od izvanproračunskih korisnika</t>
  </si>
  <si>
    <t>6  Donacije</t>
  </si>
  <si>
    <t xml:space="preserve">  52 Pomoći iz drugih proračuna</t>
  </si>
  <si>
    <t>1.1.</t>
  </si>
  <si>
    <t>3.1.</t>
  </si>
  <si>
    <t>4.3</t>
  </si>
  <si>
    <t>OSTALI PRIHODI ZA POSEBNE NAMJENE</t>
  </si>
  <si>
    <t>5.2</t>
  </si>
  <si>
    <t>POMOĆI IZ DRUGIH PRORAČUNA</t>
  </si>
  <si>
    <t>5.5</t>
  </si>
  <si>
    <t>POMOĆI OD IZVANPRORAČUNSKIH KORISNIKA</t>
  </si>
  <si>
    <t>5.6</t>
  </si>
  <si>
    <t>POMOĆI TEMELJEM PRIJENOSA EU SREDSTAVA</t>
  </si>
  <si>
    <t>6.1</t>
  </si>
  <si>
    <t>DONACIJE</t>
  </si>
  <si>
    <t>IZVANNASTAVNE I OSTALE AKTIVNOSTI</t>
  </si>
  <si>
    <t>1.2</t>
  </si>
  <si>
    <t>1.1</t>
  </si>
  <si>
    <t xml:space="preserve">OPĆI PRIHODI I PRIMICI </t>
  </si>
  <si>
    <t>NABAVA UDŽBENIKA</t>
  </si>
  <si>
    <t>OPĆI PRIHODI I PRIMICI</t>
  </si>
  <si>
    <t>GRAĐANSKI ODGOJ I ŠKOLA I ZAJEDNICA</t>
  </si>
  <si>
    <t>ODRŽAVANJE I OPREMANJE USTANOVA SREDNJEG ŠKOLSTVA</t>
  </si>
  <si>
    <t>OPĆI PRIHODI I PRIMICI DECENTRALIZIRANA SREDSTVA</t>
  </si>
  <si>
    <t>3.1</t>
  </si>
  <si>
    <t>SUFINANCIRANJE PROJEKATA/E-TEHNIČAR</t>
  </si>
  <si>
    <t>BESPLATNE MENSTRUALNE POTREPŠTINE</t>
  </si>
  <si>
    <t>A024109A410902</t>
  </si>
  <si>
    <t>A024109A410905</t>
  </si>
  <si>
    <t>A0241091410907</t>
  </si>
  <si>
    <t>A024109K410901</t>
  </si>
  <si>
    <t>A024109T410902</t>
  </si>
  <si>
    <t>A024109T410905</t>
  </si>
  <si>
    <t>III. GIMNAZIJA ZAGREB</t>
  </si>
  <si>
    <t>IZVJEŠTAJ O IZVRŠENJU FINANCIJSKOG PLANA PRORAČUNSKOG KORISNIKA JEDINICE LOKALNE I PODRUČNE (REGIONALNE) SAMOUPRAVE ZA 2023. GODINU</t>
  </si>
  <si>
    <t>SAŽETAK  RAČUNA PRIHODA I RASHODA 1.-12.2023.</t>
  </si>
  <si>
    <t xml:space="preserve">OSTVARENJE/IZVRŠENJE 
1.-12.2022. </t>
  </si>
  <si>
    <t xml:space="preserve">OSTVARENJE/IZVRŠENJE 
1.-12.2023. </t>
  </si>
  <si>
    <t>Napomena:  Iznosi u stupcu "OSTVARENJE/IZVRŠENJE 1.-12. 2022." preračunavaju se iz kuna u eure prema fiksnom tečaju konverzije (1 EUR=7,53450 kuna) i po pravilima za preračunavanje i zaokruživanje.</t>
  </si>
  <si>
    <t xml:space="preserve">* Opći i posebni dio 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</si>
  <si>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godišnjeg izvještaja ne sadrži "TEKUĆI PLAN 2023.", "INDEKS"("OSTVARENJE/IZVRŠENJE 1.-12.2023."/"TEKUĆI PLAN 2023.") iskazuje se kao "OSTVARENJE/IZVRŠENJE 1.-12.2023."/"IZVORNI PLAN 2023." ODNOSNO "REBALANS 2023." </t>
  </si>
  <si>
    <t>IZVJEŠTAJ O PRIHODIMA I RASHODIMA PREMA EKONOMSKOJ KLASIFIKACIJI 1.-12.2023.</t>
  </si>
  <si>
    <t>IZVJEŠTAJ O PRIHODIMA I RASHODIMA PREMA IZVORIMA FINANCIRANJA 1.-12.2023.</t>
  </si>
  <si>
    <t>IZVJEŠTAJ O RASHODIMA PREMA FUNKCIJSKOJ KLASIFIKACIJI 1.-12.2023.</t>
  </si>
  <si>
    <t xml:space="preserve">IZVRŠENJE 
1.-12.2022. </t>
  </si>
  <si>
    <t xml:space="preserve">IZVRŠENJE 
1.-12.2023. </t>
  </si>
  <si>
    <t>IZVJEŠTAJ PO PROGRAMSKOJ KLASIFIKACIJI 1.-12.2023.</t>
  </si>
  <si>
    <t xml:space="preserve"> IZVRŠENJE 
1.-12.2023.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</si>
</sst>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149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6" fillId="2" borderId="3" xfId="0" quotePrefix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right"/>
    </xf>
    <xf numFmtId="0" fontId="1" fillId="0" borderId="0" xfId="0" applyFont="1"/>
    <xf numFmtId="0" fontId="11" fillId="0" borderId="0" xfId="0" applyNumberFormat="1" applyFont="1" applyFill="1" applyBorder="1" applyAlignment="1" applyProtection="1">
      <alignment horizontal="left" vertical="top" wrapText="1"/>
    </xf>
    <xf numFmtId="0" fontId="9" fillId="3" borderId="2" xfId="0" applyNumberFormat="1" applyFont="1" applyFill="1" applyBorder="1" applyAlignment="1" applyProtection="1">
      <alignment vertical="center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3" fontId="3" fillId="2" borderId="4" xfId="0" applyNumberFormat="1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3" fillId="2" borderId="0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/>
    <xf numFmtId="0" fontId="7" fillId="2" borderId="0" xfId="0" quotePrefix="1" applyNumberFormat="1" applyFont="1" applyFill="1" applyBorder="1" applyAlignment="1" applyProtection="1">
      <alignment horizontal="left" wrapText="1"/>
    </xf>
    <xf numFmtId="0" fontId="8" fillId="2" borderId="0" xfId="0" applyNumberFormat="1" applyFont="1" applyFill="1" applyBorder="1" applyAlignment="1" applyProtection="1">
      <alignment wrapText="1"/>
    </xf>
    <xf numFmtId="3" fontId="5" fillId="2" borderId="0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>
      <alignment horizontal="right"/>
    </xf>
    <xf numFmtId="0" fontId="0" fillId="0" borderId="0" xfId="0" applyNumberFormat="1"/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21" fillId="0" borderId="3" xfId="0" applyNumberFormat="1" applyFont="1" applyBorder="1"/>
    <xf numFmtId="0" fontId="21" fillId="0" borderId="0" xfId="0" applyFont="1"/>
    <xf numFmtId="4" fontId="6" fillId="2" borderId="3" xfId="0" applyNumberFormat="1" applyFont="1" applyFill="1" applyBorder="1" applyAlignment="1">
      <alignment horizontal="right"/>
    </xf>
    <xf numFmtId="4" fontId="1" fillId="0" borderId="3" xfId="0" applyNumberFormat="1" applyFont="1" applyBorder="1"/>
    <xf numFmtId="0" fontId="11" fillId="2" borderId="3" xfId="0" quotePrefix="1" applyFont="1" applyFill="1" applyBorder="1" applyAlignment="1">
      <alignment horizontal="left" vertical="center" wrapText="1"/>
    </xf>
    <xf numFmtId="4" fontId="13" fillId="0" borderId="3" xfId="0" applyNumberFormat="1" applyFont="1" applyBorder="1"/>
    <xf numFmtId="0" fontId="13" fillId="0" borderId="0" xfId="0" applyFont="1"/>
    <xf numFmtId="0" fontId="6" fillId="2" borderId="3" xfId="0" applyNumberFormat="1" applyFont="1" applyFill="1" applyBorder="1" applyAlignment="1">
      <alignment horizontal="right"/>
    </xf>
    <xf numFmtId="0" fontId="1" fillId="0" borderId="0" xfId="0" applyNumberFormat="1" applyFont="1"/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3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 applyProtection="1">
      <alignment horizontal="right" wrapText="1"/>
    </xf>
    <xf numFmtId="4" fontId="3" fillId="2" borderId="3" xfId="0" applyNumberFormat="1" applyFont="1" applyFill="1" applyBorder="1" applyAlignment="1" applyProtection="1">
      <alignment horizontal="right" wrapText="1"/>
    </xf>
    <xf numFmtId="4" fontId="0" fillId="0" borderId="0" xfId="0" applyNumberFormat="1"/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11" fillId="2" borderId="3" xfId="0" quotePrefix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/>
    </xf>
    <xf numFmtId="0" fontId="22" fillId="0" borderId="3" xfId="0" applyFont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>
      <alignment horizontal="right"/>
    </xf>
    <xf numFmtId="9" fontId="3" fillId="2" borderId="3" xfId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8" fillId="2" borderId="5" xfId="0" applyNumberFormat="1" applyFont="1" applyFill="1" applyBorder="1" applyAlignment="1" applyProtection="1">
      <alignment horizontal="left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1" fillId="0" borderId="1" xfId="0" quotePrefix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7" fillId="2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7" fillId="2" borderId="0" xfId="0" quotePrefix="1" applyNumberFormat="1" applyFont="1" applyFill="1" applyBorder="1" applyAlignment="1" applyProtection="1">
      <alignment horizontal="left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left" vertical="center" wrapText="1"/>
    </xf>
    <xf numFmtId="49" fontId="6" fillId="2" borderId="4" xfId="0" applyNumberFormat="1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horizontal="center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5"/>
  <sheetViews>
    <sheetView topLeftCell="B4" workbookViewId="0">
      <selection activeCell="L25" sqref="L25"/>
    </sheetView>
  </sheetViews>
  <sheetFormatPr defaultRowHeight="15" x14ac:dyDescent="0.25"/>
  <cols>
    <col min="6" max="10" width="25.28515625" customWidth="1"/>
    <col min="11" max="12" width="15.7109375" customWidth="1"/>
  </cols>
  <sheetData>
    <row r="1" spans="2:12" ht="42" customHeight="1" x14ac:dyDescent="0.25">
      <c r="B1" s="98" t="s">
        <v>188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18" customHeight="1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2:12" ht="15.75" customHeight="1" x14ac:dyDescent="0.25">
      <c r="B3" s="98" t="s">
        <v>12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2:12" ht="36" customHeight="1" x14ac:dyDescent="0.25">
      <c r="B4" s="118" t="s">
        <v>187</v>
      </c>
      <c r="C4" s="118"/>
      <c r="D4" s="118"/>
      <c r="E4" s="48"/>
      <c r="F4" s="48"/>
      <c r="G4" s="48"/>
      <c r="H4" s="48"/>
      <c r="I4" s="48"/>
      <c r="J4" s="50"/>
      <c r="K4" s="50"/>
      <c r="L4" s="49"/>
    </row>
    <row r="5" spans="2:12" ht="18" customHeight="1" x14ac:dyDescent="0.25">
      <c r="B5" s="98" t="s">
        <v>56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2:12" ht="18" customHeight="1" x14ac:dyDescent="0.25">
      <c r="B6" s="51"/>
      <c r="C6" s="52"/>
      <c r="D6" s="52"/>
      <c r="E6" s="52"/>
      <c r="F6" s="52"/>
      <c r="G6" s="52"/>
      <c r="H6" s="52"/>
      <c r="I6" s="52"/>
      <c r="J6" s="52"/>
      <c r="K6" s="52"/>
      <c r="L6" s="49"/>
    </row>
    <row r="7" spans="2:12" x14ac:dyDescent="0.25">
      <c r="B7" s="111" t="s">
        <v>189</v>
      </c>
      <c r="C7" s="111"/>
      <c r="D7" s="111"/>
      <c r="E7" s="111"/>
      <c r="F7" s="111"/>
      <c r="G7" s="53"/>
      <c r="H7" s="53"/>
      <c r="I7" s="53"/>
      <c r="J7" s="53"/>
      <c r="K7" s="54"/>
      <c r="L7" s="49"/>
    </row>
    <row r="8" spans="2:12" ht="25.5" x14ac:dyDescent="0.25">
      <c r="B8" s="112" t="s">
        <v>7</v>
      </c>
      <c r="C8" s="113"/>
      <c r="D8" s="113"/>
      <c r="E8" s="113"/>
      <c r="F8" s="114"/>
      <c r="G8" s="26" t="s">
        <v>190</v>
      </c>
      <c r="H8" s="1" t="s">
        <v>48</v>
      </c>
      <c r="I8" s="1" t="s">
        <v>45</v>
      </c>
      <c r="J8" s="26" t="s">
        <v>191</v>
      </c>
      <c r="K8" s="1" t="s">
        <v>17</v>
      </c>
      <c r="L8" s="1" t="s">
        <v>46</v>
      </c>
    </row>
    <row r="9" spans="2:12" s="29" customFormat="1" ht="11.25" x14ac:dyDescent="0.2">
      <c r="B9" s="105">
        <v>1</v>
      </c>
      <c r="C9" s="105"/>
      <c r="D9" s="105"/>
      <c r="E9" s="105"/>
      <c r="F9" s="106"/>
      <c r="G9" s="28">
        <v>2</v>
      </c>
      <c r="H9" s="27">
        <v>3</v>
      </c>
      <c r="I9" s="27">
        <v>4</v>
      </c>
      <c r="J9" s="27">
        <v>5</v>
      </c>
      <c r="K9" s="27" t="s">
        <v>18</v>
      </c>
      <c r="L9" s="27" t="s">
        <v>19</v>
      </c>
    </row>
    <row r="10" spans="2:12" x14ac:dyDescent="0.25">
      <c r="B10" s="107" t="s">
        <v>0</v>
      </c>
      <c r="C10" s="108"/>
      <c r="D10" s="108"/>
      <c r="E10" s="108"/>
      <c r="F10" s="109"/>
      <c r="G10" s="79">
        <v>1564374.55</v>
      </c>
      <c r="H10" s="79">
        <v>1790010</v>
      </c>
      <c r="I10" s="79">
        <v>1794920</v>
      </c>
      <c r="J10" s="79">
        <v>1956637.61</v>
      </c>
      <c r="K10" s="96">
        <f>J10/G10</f>
        <v>1.2507475335749998</v>
      </c>
      <c r="L10" s="96">
        <f>J10/I10</f>
        <v>1.090097391527199</v>
      </c>
    </row>
    <row r="11" spans="2:12" x14ac:dyDescent="0.25">
      <c r="B11" s="110" t="s">
        <v>49</v>
      </c>
      <c r="C11" s="101"/>
      <c r="D11" s="101"/>
      <c r="E11" s="101"/>
      <c r="F11" s="103"/>
      <c r="G11" s="76">
        <v>1564374.55</v>
      </c>
      <c r="H11" s="76">
        <v>1790010</v>
      </c>
      <c r="I11" s="76">
        <v>1794920</v>
      </c>
      <c r="J11" s="76">
        <v>1956637.61</v>
      </c>
      <c r="K11" s="96">
        <f>J11/G11</f>
        <v>1.2507475335749998</v>
      </c>
      <c r="L11" s="96">
        <f>J11/I11</f>
        <v>1.090097391527199</v>
      </c>
    </row>
    <row r="12" spans="2:12" x14ac:dyDescent="0.25">
      <c r="B12" s="115" t="s">
        <v>54</v>
      </c>
      <c r="C12" s="103"/>
      <c r="D12" s="103"/>
      <c r="E12" s="103"/>
      <c r="F12" s="103"/>
      <c r="G12" s="21"/>
      <c r="H12" s="21"/>
      <c r="I12" s="21"/>
      <c r="J12" s="21"/>
      <c r="K12" s="21"/>
      <c r="L12" s="21"/>
    </row>
    <row r="13" spans="2:12" x14ac:dyDescent="0.25">
      <c r="B13" s="22" t="s">
        <v>1</v>
      </c>
      <c r="C13" s="39"/>
      <c r="D13" s="39"/>
      <c r="E13" s="39"/>
      <c r="F13" s="39"/>
      <c r="G13" s="79">
        <v>1590137.02</v>
      </c>
      <c r="H13" s="79">
        <v>1790010</v>
      </c>
      <c r="I13" s="79">
        <v>1794920</v>
      </c>
      <c r="J13" s="79">
        <v>1952082.86</v>
      </c>
      <c r="K13" s="96">
        <f>J13/G13</f>
        <v>1.2276192777399775</v>
      </c>
      <c r="L13" s="96">
        <f>J13/I13</f>
        <v>1.0875598132507298</v>
      </c>
    </row>
    <row r="14" spans="2:12" x14ac:dyDescent="0.25">
      <c r="B14" s="100" t="s">
        <v>50</v>
      </c>
      <c r="C14" s="101"/>
      <c r="D14" s="101"/>
      <c r="E14" s="101"/>
      <c r="F14" s="101"/>
      <c r="G14" s="76">
        <v>1570834.84</v>
      </c>
      <c r="H14" s="76">
        <v>1708270</v>
      </c>
      <c r="I14" s="76">
        <v>1711750</v>
      </c>
      <c r="J14" s="76">
        <v>1904162.65</v>
      </c>
      <c r="K14" s="96">
        <f t="shared" ref="K14:K15" si="0">J14/G14</f>
        <v>1.2121978718017228</v>
      </c>
      <c r="L14" s="96">
        <f t="shared" ref="L14:L15" si="1">J14/I14</f>
        <v>1.112406981159632</v>
      </c>
    </row>
    <row r="15" spans="2:12" x14ac:dyDescent="0.25">
      <c r="B15" s="102" t="s">
        <v>51</v>
      </c>
      <c r="C15" s="103"/>
      <c r="D15" s="103"/>
      <c r="E15" s="103"/>
      <c r="F15" s="103"/>
      <c r="G15" s="77">
        <v>19302.18</v>
      </c>
      <c r="H15" s="77">
        <v>81740</v>
      </c>
      <c r="I15" s="77">
        <v>83170</v>
      </c>
      <c r="J15" s="77">
        <v>47920.21</v>
      </c>
      <c r="K15" s="96">
        <f t="shared" si="0"/>
        <v>2.4826320135860303</v>
      </c>
      <c r="L15" s="96">
        <f t="shared" si="1"/>
        <v>0.57617181676085127</v>
      </c>
    </row>
    <row r="16" spans="2:12" x14ac:dyDescent="0.25">
      <c r="B16" s="117" t="s">
        <v>57</v>
      </c>
      <c r="C16" s="108"/>
      <c r="D16" s="108"/>
      <c r="E16" s="108"/>
      <c r="F16" s="108"/>
      <c r="G16" s="79">
        <v>-25762.47</v>
      </c>
      <c r="H16" s="20"/>
      <c r="I16" s="19"/>
      <c r="J16" s="78">
        <v>4554.75</v>
      </c>
      <c r="K16" s="96"/>
      <c r="L16" s="96"/>
    </row>
    <row r="17" spans="1:43" ht="18" x14ac:dyDescent="0.25">
      <c r="B17" s="48"/>
      <c r="C17" s="55"/>
      <c r="D17" s="55"/>
      <c r="E17" s="55"/>
      <c r="F17" s="55"/>
      <c r="G17" s="55"/>
      <c r="H17" s="55"/>
      <c r="I17" s="56"/>
      <c r="J17" s="56"/>
      <c r="K17" s="56"/>
      <c r="L17" s="56"/>
    </row>
    <row r="18" spans="1:43" ht="18" customHeight="1" x14ac:dyDescent="0.25">
      <c r="B18" s="111" t="s">
        <v>58</v>
      </c>
      <c r="C18" s="111"/>
      <c r="D18" s="111"/>
      <c r="E18" s="111"/>
      <c r="F18" s="111"/>
      <c r="G18" s="55"/>
      <c r="H18" s="55"/>
      <c r="I18" s="56"/>
      <c r="J18" s="56"/>
      <c r="K18" s="56"/>
      <c r="L18" s="56"/>
    </row>
    <row r="19" spans="1:43" ht="25.5" x14ac:dyDescent="0.25">
      <c r="B19" s="112" t="s">
        <v>7</v>
      </c>
      <c r="C19" s="113"/>
      <c r="D19" s="113"/>
      <c r="E19" s="113"/>
      <c r="F19" s="114"/>
      <c r="G19" s="26" t="s">
        <v>190</v>
      </c>
      <c r="H19" s="1" t="s">
        <v>48</v>
      </c>
      <c r="I19" s="1" t="s">
        <v>45</v>
      </c>
      <c r="J19" s="26" t="s">
        <v>191</v>
      </c>
      <c r="K19" s="1" t="s">
        <v>17</v>
      </c>
      <c r="L19" s="1" t="s">
        <v>46</v>
      </c>
    </row>
    <row r="20" spans="1:43" s="29" customFormat="1" x14ac:dyDescent="0.25">
      <c r="B20" s="105">
        <v>1</v>
      </c>
      <c r="C20" s="105"/>
      <c r="D20" s="105"/>
      <c r="E20" s="105"/>
      <c r="F20" s="106"/>
      <c r="G20" s="28">
        <v>2</v>
      </c>
      <c r="H20" s="27">
        <v>3</v>
      </c>
      <c r="I20" s="27">
        <v>4</v>
      </c>
      <c r="J20" s="27">
        <v>5</v>
      </c>
      <c r="K20" s="27" t="s">
        <v>18</v>
      </c>
      <c r="L20" s="27" t="s">
        <v>19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5.75" customHeight="1" x14ac:dyDescent="0.25">
      <c r="A21" s="29"/>
      <c r="B21" s="110" t="s">
        <v>52</v>
      </c>
      <c r="C21" s="122"/>
      <c r="D21" s="122"/>
      <c r="E21" s="122"/>
      <c r="F21" s="123"/>
      <c r="G21" s="18">
        <v>0</v>
      </c>
      <c r="H21" s="18">
        <v>0</v>
      </c>
      <c r="I21" s="18">
        <v>0</v>
      </c>
      <c r="J21" s="18">
        <v>0</v>
      </c>
      <c r="K21" s="96">
        <v>0</v>
      </c>
      <c r="L21" s="96">
        <v>0</v>
      </c>
    </row>
    <row r="22" spans="1:43" x14ac:dyDescent="0.25">
      <c r="A22" s="29"/>
      <c r="B22" s="110" t="s">
        <v>53</v>
      </c>
      <c r="C22" s="101"/>
      <c r="D22" s="101"/>
      <c r="E22" s="101"/>
      <c r="F22" s="101"/>
      <c r="G22" s="18">
        <v>0</v>
      </c>
      <c r="H22" s="18">
        <v>0</v>
      </c>
      <c r="I22" s="18">
        <v>0</v>
      </c>
      <c r="J22" s="18">
        <v>0</v>
      </c>
      <c r="K22" s="96">
        <v>0</v>
      </c>
      <c r="L22" s="96">
        <v>0</v>
      </c>
    </row>
    <row r="23" spans="1:43" s="40" customFormat="1" ht="15" customHeight="1" x14ac:dyDescent="0.25">
      <c r="A23" s="29"/>
      <c r="B23" s="119" t="s">
        <v>55</v>
      </c>
      <c r="C23" s="120"/>
      <c r="D23" s="120"/>
      <c r="E23" s="120"/>
      <c r="F23" s="121"/>
      <c r="G23" s="20"/>
      <c r="H23" s="20"/>
      <c r="I23" s="20"/>
      <c r="J23" s="20"/>
      <c r="K23" s="96"/>
      <c r="L23" s="96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40" customFormat="1" ht="15" customHeight="1" x14ac:dyDescent="0.25">
      <c r="A24" s="29"/>
      <c r="B24" s="119" t="s">
        <v>59</v>
      </c>
      <c r="C24" s="120"/>
      <c r="D24" s="120"/>
      <c r="E24" s="120"/>
      <c r="F24" s="121"/>
      <c r="G24" s="79">
        <v>43625.83</v>
      </c>
      <c r="H24" s="20"/>
      <c r="I24" s="20"/>
      <c r="J24" s="79">
        <v>17863.37</v>
      </c>
      <c r="K24" s="96">
        <f t="shared" ref="K22:K25" si="2">J24/G24</f>
        <v>0.40946773963956673</v>
      </c>
      <c r="L24" s="9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29"/>
      <c r="B25" s="117" t="s">
        <v>60</v>
      </c>
      <c r="C25" s="108"/>
      <c r="D25" s="108"/>
      <c r="E25" s="108"/>
      <c r="F25" s="108"/>
      <c r="G25" s="79">
        <v>17863.37</v>
      </c>
      <c r="H25" s="20"/>
      <c r="I25" s="20"/>
      <c r="J25" s="79">
        <v>22418.12</v>
      </c>
      <c r="K25" s="96">
        <f t="shared" si="2"/>
        <v>1.2549770843911312</v>
      </c>
      <c r="L25" s="96"/>
    </row>
    <row r="26" spans="1:43" ht="15.75" x14ac:dyDescent="0.25">
      <c r="B26" s="57"/>
      <c r="C26" s="58"/>
      <c r="D26" s="58"/>
      <c r="E26" s="58"/>
      <c r="F26" s="58"/>
      <c r="G26" s="59"/>
      <c r="H26" s="59"/>
      <c r="I26" s="59"/>
      <c r="J26" s="59"/>
      <c r="K26" s="59"/>
      <c r="L26" s="49"/>
    </row>
    <row r="27" spans="1:43" ht="15.75" x14ac:dyDescent="0.25">
      <c r="B27" s="124" t="s">
        <v>63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</row>
    <row r="28" spans="1:43" ht="15.75" x14ac:dyDescent="0.25">
      <c r="B28" s="14"/>
      <c r="C28" s="15"/>
      <c r="D28" s="15"/>
      <c r="E28" s="15"/>
      <c r="F28" s="15"/>
      <c r="G28" s="16"/>
      <c r="H28" s="16"/>
      <c r="I28" s="16"/>
      <c r="J28" s="16"/>
      <c r="K28" s="16"/>
    </row>
    <row r="29" spans="1:43" ht="15" customHeight="1" x14ac:dyDescent="0.25">
      <c r="B29" s="104" t="s">
        <v>192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1:43" x14ac:dyDescent="0.25"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43" ht="15" customHeight="1" x14ac:dyDescent="0.25">
      <c r="B31" s="104" t="s">
        <v>193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43" ht="36.75" customHeight="1" x14ac:dyDescent="0.25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2:12" x14ac:dyDescent="0.25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2" ht="15" customHeight="1" x14ac:dyDescent="0.25">
      <c r="B34" s="116" t="s">
        <v>194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spans="2:12" x14ac:dyDescent="0.25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</sheetData>
  <mergeCells count="27">
    <mergeCell ref="B34:L35"/>
    <mergeCell ref="B16:F16"/>
    <mergeCell ref="B25:F25"/>
    <mergeCell ref="B4:D4"/>
    <mergeCell ref="B24:F24"/>
    <mergeCell ref="B19:F19"/>
    <mergeCell ref="B20:F20"/>
    <mergeCell ref="B22:F22"/>
    <mergeCell ref="B23:F23"/>
    <mergeCell ref="B21:F21"/>
    <mergeCell ref="B27:L27"/>
    <mergeCell ref="B1:L1"/>
    <mergeCell ref="B3:L3"/>
    <mergeCell ref="B5:L5"/>
    <mergeCell ref="B33:F33"/>
    <mergeCell ref="G33:K33"/>
    <mergeCell ref="B14:F14"/>
    <mergeCell ref="B15:F15"/>
    <mergeCell ref="B29:L29"/>
    <mergeCell ref="B31:L32"/>
    <mergeCell ref="B9:F9"/>
    <mergeCell ref="B10:F10"/>
    <mergeCell ref="B11:F11"/>
    <mergeCell ref="B7:F7"/>
    <mergeCell ref="B8:F8"/>
    <mergeCell ref="B12:F12"/>
    <mergeCell ref="B18:F18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101"/>
  <sheetViews>
    <sheetView topLeftCell="A25" zoomScaleNormal="100" workbookViewId="0">
      <selection activeCell="K100" sqref="K100"/>
    </sheetView>
  </sheetViews>
  <sheetFormatPr defaultRowHeight="15" x14ac:dyDescent="0.25"/>
  <cols>
    <col min="1" max="1" width="4.85546875" customWidth="1"/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4.7109375" customWidth="1"/>
    <col min="7" max="10" width="25.28515625" customWidth="1"/>
    <col min="11" max="12" width="15.7109375" customWidth="1"/>
  </cols>
  <sheetData>
    <row r="1" spans="2:12" ht="18" customHeight="1" x14ac:dyDescent="0.25">
      <c r="B1" s="2"/>
      <c r="C1" s="2"/>
      <c r="D1" s="2"/>
      <c r="E1" s="17"/>
      <c r="F1" s="2"/>
      <c r="G1" s="2"/>
      <c r="H1" s="2"/>
      <c r="I1" s="2"/>
      <c r="J1" s="2"/>
      <c r="K1" s="2"/>
    </row>
    <row r="2" spans="2:12" ht="15.75" customHeight="1" x14ac:dyDescent="0.25">
      <c r="B2" s="128" t="s">
        <v>12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2:12" ht="18" x14ac:dyDescent="0.25">
      <c r="B3" s="2"/>
      <c r="C3" s="2"/>
      <c r="D3" s="2"/>
      <c r="E3" s="17"/>
      <c r="F3" s="2" t="s">
        <v>187</v>
      </c>
      <c r="G3" s="2"/>
      <c r="H3" s="2"/>
      <c r="I3" s="2"/>
      <c r="J3" s="3"/>
      <c r="K3" s="3"/>
    </row>
    <row r="4" spans="2:12" ht="18" customHeight="1" x14ac:dyDescent="0.25">
      <c r="B4" s="128" t="s">
        <v>61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12" ht="18" x14ac:dyDescent="0.25">
      <c r="B5" s="2"/>
      <c r="C5" s="2"/>
      <c r="D5" s="2"/>
      <c r="E5" s="17"/>
      <c r="F5" s="2"/>
      <c r="G5" s="2"/>
      <c r="H5" s="2"/>
      <c r="I5" s="2"/>
      <c r="J5" s="3"/>
      <c r="K5" s="3"/>
    </row>
    <row r="6" spans="2:12" ht="15.75" customHeight="1" x14ac:dyDescent="0.25">
      <c r="B6" s="128" t="s">
        <v>195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2:12" ht="18" x14ac:dyDescent="0.25">
      <c r="B7" s="2"/>
      <c r="C7" s="2"/>
      <c r="D7" s="2"/>
      <c r="E7" s="17"/>
      <c r="F7" s="2"/>
      <c r="G7" s="2"/>
      <c r="H7" s="2"/>
      <c r="I7" s="2"/>
      <c r="J7" s="3"/>
      <c r="K7" s="3"/>
    </row>
    <row r="8" spans="2:12" ht="25.5" x14ac:dyDescent="0.25">
      <c r="B8" s="125" t="s">
        <v>7</v>
      </c>
      <c r="C8" s="126"/>
      <c r="D8" s="126"/>
      <c r="E8" s="126"/>
      <c r="F8" s="127"/>
      <c r="G8" s="41" t="s">
        <v>190</v>
      </c>
      <c r="H8" s="41" t="s">
        <v>48</v>
      </c>
      <c r="I8" s="41" t="s">
        <v>45</v>
      </c>
      <c r="J8" s="41" t="s">
        <v>191</v>
      </c>
      <c r="K8" s="41" t="s">
        <v>17</v>
      </c>
      <c r="L8" s="41" t="s">
        <v>46</v>
      </c>
    </row>
    <row r="9" spans="2:12" ht="16.5" customHeight="1" x14ac:dyDescent="0.25">
      <c r="B9" s="125">
        <v>1</v>
      </c>
      <c r="C9" s="126"/>
      <c r="D9" s="126"/>
      <c r="E9" s="126"/>
      <c r="F9" s="127"/>
      <c r="G9" s="41">
        <v>2</v>
      </c>
      <c r="H9" s="41">
        <v>3</v>
      </c>
      <c r="I9" s="41">
        <v>4</v>
      </c>
      <c r="J9" s="41">
        <v>5</v>
      </c>
      <c r="K9" s="41" t="s">
        <v>18</v>
      </c>
      <c r="L9" s="41" t="s">
        <v>19</v>
      </c>
    </row>
    <row r="10" spans="2:12" x14ac:dyDescent="0.25">
      <c r="B10" s="6"/>
      <c r="C10" s="6"/>
      <c r="D10" s="6"/>
      <c r="E10" s="6"/>
      <c r="F10" s="6" t="s">
        <v>20</v>
      </c>
      <c r="G10" s="65">
        <v>1564374.55</v>
      </c>
      <c r="H10" s="4"/>
      <c r="I10" s="65">
        <v>1794920</v>
      </c>
      <c r="J10" s="66">
        <v>1956637.61</v>
      </c>
      <c r="K10" s="96">
        <f>J10/G10</f>
        <v>1.2507475335749998</v>
      </c>
      <c r="L10" s="96">
        <f>J10/I10</f>
        <v>1.090097391527199</v>
      </c>
    </row>
    <row r="11" spans="2:12" ht="15.75" customHeight="1" x14ac:dyDescent="0.25">
      <c r="B11" s="6">
        <v>6</v>
      </c>
      <c r="C11" s="6"/>
      <c r="D11" s="6"/>
      <c r="E11" s="6"/>
      <c r="F11" s="6" t="s">
        <v>2</v>
      </c>
      <c r="G11" s="65">
        <v>1564374.55</v>
      </c>
      <c r="H11" s="4"/>
      <c r="I11" s="65">
        <v>1794920</v>
      </c>
      <c r="J11" s="66">
        <v>1956637.61</v>
      </c>
      <c r="K11" s="96">
        <f t="shared" ref="K11" si="0">J11/G11</f>
        <v>1.2507475335749998</v>
      </c>
      <c r="L11" s="96">
        <f t="shared" ref="L11:L35" si="1">J11/I11</f>
        <v>1.090097391527199</v>
      </c>
    </row>
    <row r="12" spans="2:12" s="75" customFormat="1" ht="25.5" x14ac:dyDescent="0.25">
      <c r="B12" s="6"/>
      <c r="C12" s="6">
        <v>63</v>
      </c>
      <c r="D12" s="6"/>
      <c r="E12" s="6"/>
      <c r="F12" s="6" t="s">
        <v>21</v>
      </c>
      <c r="G12" s="69">
        <v>1399248.76</v>
      </c>
      <c r="H12" s="74"/>
      <c r="I12" s="69">
        <v>1460580</v>
      </c>
      <c r="J12" s="70">
        <v>1643844.83</v>
      </c>
      <c r="K12" s="96">
        <f t="shared" ref="K12" si="2">J12/G12</f>
        <v>1.1748052790841852</v>
      </c>
      <c r="L12" s="96">
        <f t="shared" si="1"/>
        <v>1.1254740103246657</v>
      </c>
    </row>
    <row r="13" spans="2:12" s="64" customFormat="1" ht="25.5" x14ac:dyDescent="0.25">
      <c r="B13" s="6"/>
      <c r="C13" s="11"/>
      <c r="D13" s="11">
        <v>636</v>
      </c>
      <c r="E13" s="11"/>
      <c r="F13" s="11" t="s">
        <v>66</v>
      </c>
      <c r="G13" s="65">
        <v>1371875.68</v>
      </c>
      <c r="H13" s="63"/>
      <c r="I13" s="65">
        <v>1427380</v>
      </c>
      <c r="J13" s="66">
        <v>1613933.51</v>
      </c>
      <c r="K13" s="96">
        <f t="shared" ref="K13" si="3">J13/G13</f>
        <v>1.1764429776902234</v>
      </c>
      <c r="L13" s="96">
        <f t="shared" si="1"/>
        <v>1.1306964578458434</v>
      </c>
    </row>
    <row r="14" spans="2:12" x14ac:dyDescent="0.25">
      <c r="B14" s="7"/>
      <c r="C14" s="7"/>
      <c r="D14" s="7"/>
      <c r="E14" s="7">
        <v>6361</v>
      </c>
      <c r="F14" s="7" t="s">
        <v>64</v>
      </c>
      <c r="G14" s="65">
        <v>1371079.34</v>
      </c>
      <c r="H14" s="4"/>
      <c r="I14" s="65">
        <v>1422680</v>
      </c>
      <c r="J14" s="66">
        <v>1613136.51</v>
      </c>
      <c r="K14" s="96">
        <f t="shared" ref="K14" si="4">J14/G14</f>
        <v>1.1765449766021563</v>
      </c>
      <c r="L14" s="96">
        <f t="shared" si="1"/>
        <v>1.1338716436584475</v>
      </c>
    </row>
    <row r="15" spans="2:12" x14ac:dyDescent="0.25">
      <c r="B15" s="7"/>
      <c r="C15" s="7"/>
      <c r="D15" s="8"/>
      <c r="E15" s="7">
        <v>6362</v>
      </c>
      <c r="F15" s="7" t="s">
        <v>64</v>
      </c>
      <c r="G15" s="65">
        <v>796.34</v>
      </c>
      <c r="H15" s="4"/>
      <c r="I15" s="65">
        <v>4700</v>
      </c>
      <c r="J15" s="66">
        <v>797</v>
      </c>
      <c r="K15" s="96">
        <f t="shared" ref="K15" si="5">J15/G15</f>
        <v>1.0008287917221288</v>
      </c>
      <c r="L15" s="96">
        <f t="shared" si="1"/>
        <v>0.16957446808510637</v>
      </c>
    </row>
    <row r="16" spans="2:12" x14ac:dyDescent="0.25">
      <c r="B16" s="7"/>
      <c r="C16" s="7"/>
      <c r="D16" s="7">
        <v>638</v>
      </c>
      <c r="E16" s="8"/>
      <c r="F16" s="7" t="s">
        <v>67</v>
      </c>
      <c r="G16" s="65">
        <v>27373.08</v>
      </c>
      <c r="H16" s="4"/>
      <c r="I16" s="65">
        <v>33200</v>
      </c>
      <c r="J16" s="30">
        <v>29911.32</v>
      </c>
      <c r="K16" s="96">
        <f t="shared" ref="K16" si="6">J16/G16</f>
        <v>1.0927275995247885</v>
      </c>
      <c r="L16" s="96">
        <f t="shared" si="1"/>
        <v>0.90094337349397591</v>
      </c>
    </row>
    <row r="17" spans="2:12" x14ac:dyDescent="0.25">
      <c r="B17" s="7"/>
      <c r="C17" s="7"/>
      <c r="D17" s="8"/>
      <c r="E17" s="7">
        <v>6381</v>
      </c>
      <c r="F17" s="7" t="s">
        <v>65</v>
      </c>
      <c r="G17" s="65">
        <v>27373.08</v>
      </c>
      <c r="H17" s="4"/>
      <c r="I17" s="65">
        <v>33200</v>
      </c>
      <c r="J17" s="66">
        <v>29911.32</v>
      </c>
      <c r="K17" s="96">
        <f t="shared" ref="K17" si="7">J17/G17</f>
        <v>1.0927275995247885</v>
      </c>
      <c r="L17" s="96">
        <f t="shared" si="1"/>
        <v>0.90094337349397591</v>
      </c>
    </row>
    <row r="18" spans="2:12" s="37" customFormat="1" x14ac:dyDescent="0.25">
      <c r="B18" s="25"/>
      <c r="C18" s="25">
        <v>64</v>
      </c>
      <c r="D18" s="35"/>
      <c r="E18" s="35"/>
      <c r="F18" s="25" t="s">
        <v>68</v>
      </c>
      <c r="G18" s="69">
        <v>0.94</v>
      </c>
      <c r="H18" s="36"/>
      <c r="I18" s="69">
        <v>100</v>
      </c>
      <c r="J18" s="70">
        <v>0.13</v>
      </c>
      <c r="K18" s="96">
        <f t="shared" ref="K18" si="8">J18/G18</f>
        <v>0.13829787234042554</v>
      </c>
      <c r="L18" s="96">
        <f t="shared" si="1"/>
        <v>1.2999999999999999E-3</v>
      </c>
    </row>
    <row r="19" spans="2:12" x14ac:dyDescent="0.25">
      <c r="B19" s="7"/>
      <c r="C19" s="7"/>
      <c r="D19" s="7">
        <v>641</v>
      </c>
      <c r="E19" s="8"/>
      <c r="F19" s="7" t="s">
        <v>69</v>
      </c>
      <c r="G19" s="65">
        <v>0.94</v>
      </c>
      <c r="H19" s="4"/>
      <c r="I19" s="65">
        <v>100</v>
      </c>
      <c r="J19" s="66">
        <v>0.13</v>
      </c>
      <c r="K19" s="96">
        <f t="shared" ref="K19" si="9">J19/G19</f>
        <v>0.13829787234042554</v>
      </c>
      <c r="L19" s="96">
        <f t="shared" si="1"/>
        <v>1.2999999999999999E-3</v>
      </c>
    </row>
    <row r="20" spans="2:12" s="68" customFormat="1" ht="12.75" x14ac:dyDescent="0.2">
      <c r="B20" s="7"/>
      <c r="C20" s="7"/>
      <c r="D20" s="8"/>
      <c r="E20" s="7">
        <v>6413</v>
      </c>
      <c r="F20" s="7" t="s">
        <v>70</v>
      </c>
      <c r="G20" s="65">
        <v>0.94</v>
      </c>
      <c r="H20" s="4"/>
      <c r="I20" s="65">
        <v>100</v>
      </c>
      <c r="J20" s="67">
        <v>0.13</v>
      </c>
      <c r="K20" s="96">
        <f t="shared" ref="K20" si="10">J20/G20</f>
        <v>0.13829787234042554</v>
      </c>
      <c r="L20" s="96">
        <f t="shared" si="1"/>
        <v>1.2999999999999999E-3</v>
      </c>
    </row>
    <row r="21" spans="2:12" s="73" customFormat="1" ht="12.75" x14ac:dyDescent="0.2">
      <c r="B21" s="25"/>
      <c r="C21" s="25">
        <v>65</v>
      </c>
      <c r="D21" s="35"/>
      <c r="E21" s="25"/>
      <c r="F21" s="25" t="s">
        <v>71</v>
      </c>
      <c r="G21" s="69">
        <v>1105.4100000000001</v>
      </c>
      <c r="H21" s="36"/>
      <c r="I21" s="69">
        <v>7000</v>
      </c>
      <c r="J21" s="72">
        <v>916.67</v>
      </c>
      <c r="K21" s="96">
        <f t="shared" ref="K21" si="11">J21/G21</f>
        <v>0.82925792239983342</v>
      </c>
      <c r="L21" s="96">
        <f t="shared" si="1"/>
        <v>0.13095285714285715</v>
      </c>
    </row>
    <row r="22" spans="2:12" s="68" customFormat="1" ht="12.75" x14ac:dyDescent="0.2">
      <c r="B22" s="7"/>
      <c r="C22" s="7"/>
      <c r="D22" s="7">
        <v>652</v>
      </c>
      <c r="E22" s="7"/>
      <c r="F22" s="7" t="s">
        <v>72</v>
      </c>
      <c r="G22" s="65">
        <v>1105.4100000000001</v>
      </c>
      <c r="H22" s="4"/>
      <c r="I22" s="65">
        <v>7000</v>
      </c>
      <c r="J22" s="67">
        <v>916.67</v>
      </c>
      <c r="K22" s="96">
        <f t="shared" ref="K22" si="12">J22/G22</f>
        <v>0.82925792239983342</v>
      </c>
      <c r="L22" s="96">
        <f t="shared" si="1"/>
        <v>0.13095285714285715</v>
      </c>
    </row>
    <row r="23" spans="2:12" x14ac:dyDescent="0.25">
      <c r="B23" s="7"/>
      <c r="C23" s="7"/>
      <c r="D23" s="8"/>
      <c r="E23" s="7">
        <v>6526</v>
      </c>
      <c r="F23" s="7" t="s">
        <v>73</v>
      </c>
      <c r="G23" s="65">
        <v>1105.4100000000001</v>
      </c>
      <c r="H23" s="4"/>
      <c r="I23" s="65">
        <v>7000</v>
      </c>
      <c r="J23" s="66">
        <v>916.67</v>
      </c>
      <c r="K23" s="96">
        <f t="shared" ref="K23" si="13">J23/G23</f>
        <v>0.82925792239983342</v>
      </c>
      <c r="L23" s="96">
        <f t="shared" si="1"/>
        <v>0.13095285714285715</v>
      </c>
    </row>
    <row r="24" spans="2:12" s="37" customFormat="1" ht="25.5" x14ac:dyDescent="0.25">
      <c r="B24" s="25"/>
      <c r="C24" s="25">
        <v>66</v>
      </c>
      <c r="D24" s="35"/>
      <c r="E24" s="35"/>
      <c r="F24" s="6" t="s">
        <v>22</v>
      </c>
      <c r="G24" s="69">
        <v>36275.08</v>
      </c>
      <c r="H24" s="36"/>
      <c r="I24" s="69">
        <v>41900</v>
      </c>
      <c r="J24" s="70">
        <v>39430.06</v>
      </c>
      <c r="K24" s="96">
        <f t="shared" ref="K24" si="14">J24/G24</f>
        <v>1.0869737571908868</v>
      </c>
      <c r="L24" s="96">
        <f t="shared" si="1"/>
        <v>0.94105155131264906</v>
      </c>
    </row>
    <row r="25" spans="2:12" ht="25.5" x14ac:dyDescent="0.25">
      <c r="B25" s="7"/>
      <c r="C25" s="25"/>
      <c r="D25" s="7">
        <v>661</v>
      </c>
      <c r="E25" s="8"/>
      <c r="F25" s="11" t="s">
        <v>23</v>
      </c>
      <c r="G25" s="65">
        <v>32991.03</v>
      </c>
      <c r="H25" s="4"/>
      <c r="I25" s="65">
        <v>31900</v>
      </c>
      <c r="J25" s="66">
        <v>31119.119999999999</v>
      </c>
      <c r="K25" s="96">
        <f t="shared" ref="K25" si="15">J25/G25</f>
        <v>0.94326003159040506</v>
      </c>
      <c r="L25" s="96">
        <f t="shared" si="1"/>
        <v>0.97552100313479617</v>
      </c>
    </row>
    <row r="26" spans="2:12" x14ac:dyDescent="0.25">
      <c r="B26" s="7"/>
      <c r="C26" s="25"/>
      <c r="D26" s="8"/>
      <c r="E26" s="7">
        <v>6615</v>
      </c>
      <c r="F26" s="11" t="s">
        <v>74</v>
      </c>
      <c r="G26" s="65">
        <v>32991.03</v>
      </c>
      <c r="H26" s="4"/>
      <c r="I26" s="65">
        <v>31900</v>
      </c>
      <c r="J26" s="66">
        <v>8310.94</v>
      </c>
      <c r="K26" s="96">
        <f t="shared" ref="K26" si="16">J26/G26</f>
        <v>0.25191514178247848</v>
      </c>
      <c r="L26" s="96">
        <f t="shared" si="1"/>
        <v>0.26053103448275866</v>
      </c>
    </row>
    <row r="27" spans="2:12" ht="25.5" x14ac:dyDescent="0.25">
      <c r="B27" s="7"/>
      <c r="C27" s="25"/>
      <c r="D27" s="7">
        <v>663</v>
      </c>
      <c r="E27" s="7"/>
      <c r="F27" s="11" t="s">
        <v>75</v>
      </c>
      <c r="G27" s="65">
        <v>3284.05</v>
      </c>
      <c r="H27" s="4"/>
      <c r="I27" s="65">
        <v>10000</v>
      </c>
      <c r="J27" s="66">
        <v>8310.94</v>
      </c>
      <c r="K27" s="96">
        <f t="shared" ref="K27" si="17">J27/G27</f>
        <v>2.530698375481494</v>
      </c>
      <c r="L27" s="96">
        <f t="shared" si="1"/>
        <v>0.831094</v>
      </c>
    </row>
    <row r="28" spans="2:12" x14ac:dyDescent="0.25">
      <c r="B28" s="7"/>
      <c r="C28" s="7"/>
      <c r="D28" s="8"/>
      <c r="E28" s="7">
        <v>6631</v>
      </c>
      <c r="F28" s="11"/>
      <c r="G28" s="65">
        <v>3284.05</v>
      </c>
      <c r="H28" s="4"/>
      <c r="I28" s="65">
        <v>10000</v>
      </c>
      <c r="J28" s="66">
        <v>3199.24</v>
      </c>
      <c r="K28" s="96">
        <f t="shared" ref="K28" si="18">J28/G28</f>
        <v>0.97417518003684467</v>
      </c>
      <c r="L28" s="96">
        <f t="shared" si="1"/>
        <v>0.31992399999999999</v>
      </c>
    </row>
    <row r="29" spans="2:12" s="37" customFormat="1" x14ac:dyDescent="0.25">
      <c r="B29" s="25"/>
      <c r="C29" s="25">
        <v>67</v>
      </c>
      <c r="D29" s="35"/>
      <c r="E29" s="35"/>
      <c r="F29" s="6" t="s">
        <v>76</v>
      </c>
      <c r="G29" s="69">
        <v>127744.36</v>
      </c>
      <c r="H29" s="36"/>
      <c r="I29" s="69">
        <v>245340</v>
      </c>
      <c r="J29" s="70">
        <v>272445.92</v>
      </c>
      <c r="K29" s="96">
        <f t="shared" ref="K29" si="19">J29/G29</f>
        <v>2.1327432381359146</v>
      </c>
      <c r="L29" s="96">
        <f t="shared" si="1"/>
        <v>1.1104830846987852</v>
      </c>
    </row>
    <row r="30" spans="2:12" ht="25.5" x14ac:dyDescent="0.25">
      <c r="B30" s="7"/>
      <c r="C30" s="7"/>
      <c r="D30" s="7">
        <v>671</v>
      </c>
      <c r="E30" s="8"/>
      <c r="F30" s="31" t="s">
        <v>77</v>
      </c>
      <c r="G30" s="65">
        <v>127744.36</v>
      </c>
      <c r="H30" s="4"/>
      <c r="I30" s="65">
        <v>245340</v>
      </c>
      <c r="J30" s="66">
        <v>272445.92</v>
      </c>
      <c r="K30" s="96">
        <f t="shared" ref="K30" si="20">J30/G30</f>
        <v>2.1327432381359146</v>
      </c>
      <c r="L30" s="96">
        <f t="shared" si="1"/>
        <v>1.1104830846987852</v>
      </c>
    </row>
    <row r="31" spans="2:12" ht="25.5" x14ac:dyDescent="0.25">
      <c r="B31" s="7"/>
      <c r="C31" s="7"/>
      <c r="D31" s="7"/>
      <c r="E31" s="7">
        <v>6711</v>
      </c>
      <c r="F31" s="31" t="s">
        <v>78</v>
      </c>
      <c r="G31" s="65">
        <v>126858.94</v>
      </c>
      <c r="H31" s="4"/>
      <c r="I31" s="65">
        <v>168670</v>
      </c>
      <c r="J31" s="66">
        <v>219160.11</v>
      </c>
      <c r="K31" s="96">
        <f t="shared" ref="K31" si="21">J31/G31</f>
        <v>1.727589005552151</v>
      </c>
      <c r="L31" s="96">
        <f t="shared" si="1"/>
        <v>1.2993425623999524</v>
      </c>
    </row>
    <row r="32" spans="2:12" ht="25.5" x14ac:dyDescent="0.25">
      <c r="B32" s="7"/>
      <c r="C32" s="7"/>
      <c r="D32" s="7"/>
      <c r="E32" s="7">
        <v>6712</v>
      </c>
      <c r="F32" s="31" t="s">
        <v>79</v>
      </c>
      <c r="G32" s="65">
        <v>885.42</v>
      </c>
      <c r="H32" s="4"/>
      <c r="I32" s="65">
        <v>76670</v>
      </c>
      <c r="J32" s="66">
        <v>53285.81</v>
      </c>
      <c r="K32" s="96">
        <f t="shared" ref="K32" si="22">J32/G32</f>
        <v>60.18139414063382</v>
      </c>
      <c r="L32" s="96">
        <f t="shared" si="1"/>
        <v>0.69500208686578846</v>
      </c>
    </row>
    <row r="33" spans="2:12" s="37" customFormat="1" x14ac:dyDescent="0.25">
      <c r="B33" s="25"/>
      <c r="C33" s="25">
        <v>92</v>
      </c>
      <c r="D33" s="25"/>
      <c r="E33" s="25"/>
      <c r="F33" s="71" t="s">
        <v>80</v>
      </c>
      <c r="G33" s="69">
        <v>43625.83</v>
      </c>
      <c r="H33" s="36"/>
      <c r="I33" s="69">
        <v>40000</v>
      </c>
      <c r="J33" s="70">
        <v>17863.37</v>
      </c>
      <c r="K33" s="96">
        <f t="shared" ref="K33" si="23">J33/G33</f>
        <v>0.40946773963956673</v>
      </c>
      <c r="L33" s="96">
        <f t="shared" si="1"/>
        <v>0.44658424999999996</v>
      </c>
    </row>
    <row r="34" spans="2:12" x14ac:dyDescent="0.25">
      <c r="B34" s="7"/>
      <c r="C34" s="7"/>
      <c r="D34" s="7">
        <v>922</v>
      </c>
      <c r="E34" s="7"/>
      <c r="F34" s="31" t="s">
        <v>81</v>
      </c>
      <c r="G34" s="65">
        <v>43625.83</v>
      </c>
      <c r="H34" s="4"/>
      <c r="I34" s="65">
        <v>40000</v>
      </c>
      <c r="J34" s="66">
        <v>17863.37</v>
      </c>
      <c r="K34" s="96">
        <f t="shared" ref="K34" si="24">J34/G34</f>
        <v>0.40946773963956673</v>
      </c>
      <c r="L34" s="96">
        <f t="shared" si="1"/>
        <v>0.44658424999999996</v>
      </c>
    </row>
    <row r="35" spans="2:12" x14ac:dyDescent="0.25">
      <c r="B35" s="7"/>
      <c r="C35" s="7"/>
      <c r="D35" s="7"/>
      <c r="E35" s="7">
        <v>9221</v>
      </c>
      <c r="F35" s="31" t="s">
        <v>81</v>
      </c>
      <c r="G35" s="65">
        <v>43625.83</v>
      </c>
      <c r="H35" s="4"/>
      <c r="I35" s="65">
        <v>40000</v>
      </c>
      <c r="J35" s="66">
        <v>17863.37</v>
      </c>
      <c r="K35" s="96">
        <f t="shared" ref="K35" si="25">J35/G35</f>
        <v>0.40946773963956673</v>
      </c>
      <c r="L35" s="96">
        <f t="shared" si="1"/>
        <v>0.44658424999999996</v>
      </c>
    </row>
    <row r="36" spans="2:12" ht="15.75" customHeight="1" x14ac:dyDescent="0.25">
      <c r="G36" s="82"/>
    </row>
    <row r="37" spans="2:12" ht="25.5" x14ac:dyDescent="0.25">
      <c r="B37" s="125" t="s">
        <v>7</v>
      </c>
      <c r="C37" s="126"/>
      <c r="D37" s="126"/>
      <c r="E37" s="126"/>
      <c r="F37" s="127"/>
      <c r="G37" s="95" t="s">
        <v>190</v>
      </c>
      <c r="H37" s="41" t="s">
        <v>48</v>
      </c>
      <c r="I37" s="41" t="s">
        <v>45</v>
      </c>
      <c r="J37" s="41" t="s">
        <v>191</v>
      </c>
      <c r="K37" s="41" t="s">
        <v>17</v>
      </c>
      <c r="L37" s="41" t="s">
        <v>46</v>
      </c>
    </row>
    <row r="38" spans="2:12" s="64" customFormat="1" ht="12.75" customHeight="1" x14ac:dyDescent="0.25">
      <c r="B38" s="125">
        <v>1</v>
      </c>
      <c r="C38" s="126"/>
      <c r="D38" s="126"/>
      <c r="E38" s="126"/>
      <c r="F38" s="127"/>
      <c r="G38" s="41">
        <v>2</v>
      </c>
      <c r="H38" s="41">
        <v>3</v>
      </c>
      <c r="I38" s="41">
        <v>4</v>
      </c>
      <c r="J38" s="41">
        <v>5</v>
      </c>
      <c r="K38" s="41" t="s">
        <v>18</v>
      </c>
      <c r="L38" s="41" t="s">
        <v>19</v>
      </c>
    </row>
    <row r="39" spans="2:12" x14ac:dyDescent="0.25">
      <c r="B39" s="6"/>
      <c r="C39" s="6"/>
      <c r="D39" s="6"/>
      <c r="E39" s="6"/>
      <c r="F39" s="6" t="s">
        <v>8</v>
      </c>
      <c r="G39" s="65">
        <v>1590137.01</v>
      </c>
      <c r="H39" s="4"/>
      <c r="I39" s="65">
        <v>1794920</v>
      </c>
      <c r="J39" s="66">
        <v>1952082.86</v>
      </c>
      <c r="K39" s="96">
        <f t="shared" ref="K39" si="26">J39/G39</f>
        <v>1.2276192854601882</v>
      </c>
      <c r="L39" s="96">
        <f t="shared" ref="L39" si="27">J39/I39</f>
        <v>1.0875598132507298</v>
      </c>
    </row>
    <row r="40" spans="2:12" x14ac:dyDescent="0.25">
      <c r="B40" s="6">
        <v>3</v>
      </c>
      <c r="C40" s="6"/>
      <c r="D40" s="6"/>
      <c r="E40" s="6"/>
      <c r="F40" s="6" t="s">
        <v>3</v>
      </c>
      <c r="G40" s="65">
        <v>1570834.83</v>
      </c>
      <c r="H40" s="4"/>
      <c r="I40" s="65">
        <v>1794920</v>
      </c>
      <c r="J40" s="66">
        <v>1904162.65</v>
      </c>
      <c r="K40" s="96">
        <f t="shared" ref="K40" si="28">J40/G40</f>
        <v>1.212197879518625</v>
      </c>
      <c r="L40" s="96">
        <f t="shared" ref="L40" si="29">J40/I40</f>
        <v>1.0608621275600025</v>
      </c>
    </row>
    <row r="41" spans="2:12" x14ac:dyDescent="0.25">
      <c r="B41" s="6"/>
      <c r="C41" s="6"/>
      <c r="D41" s="6"/>
      <c r="E41" s="6"/>
      <c r="F41" s="6"/>
      <c r="G41" s="65"/>
      <c r="H41" s="4"/>
      <c r="I41" s="65"/>
      <c r="J41" s="30"/>
      <c r="K41" s="30"/>
      <c r="L41" s="30"/>
    </row>
    <row r="42" spans="2:12" s="37" customFormat="1" x14ac:dyDescent="0.25">
      <c r="B42" s="6"/>
      <c r="C42" s="6">
        <v>31</v>
      </c>
      <c r="D42" s="6"/>
      <c r="E42" s="6"/>
      <c r="F42" s="6" t="s">
        <v>4</v>
      </c>
      <c r="G42" s="69">
        <v>1367223.3</v>
      </c>
      <c r="H42" s="36"/>
      <c r="I42" s="69">
        <v>1420470</v>
      </c>
      <c r="J42" s="70">
        <v>1587940.09</v>
      </c>
      <c r="K42" s="96">
        <f t="shared" ref="K42" si="30">J42/G42</f>
        <v>1.1614343392187656</v>
      </c>
      <c r="L42" s="96">
        <f t="shared" ref="L42" si="31">J42/I42</f>
        <v>1.1178976606334523</v>
      </c>
    </row>
    <row r="43" spans="2:12" x14ac:dyDescent="0.25">
      <c r="B43" s="7"/>
      <c r="C43" s="7"/>
      <c r="D43" s="7">
        <v>311</v>
      </c>
      <c r="E43" s="7"/>
      <c r="F43" s="7" t="s">
        <v>25</v>
      </c>
      <c r="G43" s="65">
        <v>1139873.03</v>
      </c>
      <c r="H43" s="4"/>
      <c r="I43" s="65">
        <v>1184320</v>
      </c>
      <c r="J43" s="66">
        <v>1316019.43</v>
      </c>
      <c r="K43" s="96">
        <f t="shared" ref="K43:K100" si="32">J43/G43</f>
        <v>1.1545315972604422</v>
      </c>
      <c r="L43" s="96">
        <f t="shared" ref="L43:L100" si="33">J43/I43</f>
        <v>1.1112025719400163</v>
      </c>
    </row>
    <row r="44" spans="2:12" x14ac:dyDescent="0.25">
      <c r="B44" s="7"/>
      <c r="C44" s="7"/>
      <c r="D44" s="7"/>
      <c r="E44" s="7">
        <v>3111</v>
      </c>
      <c r="F44" s="7" t="s">
        <v>26</v>
      </c>
      <c r="G44" s="65">
        <v>1139449.5900000001</v>
      </c>
      <c r="H44" s="4"/>
      <c r="I44" s="65">
        <v>1184320</v>
      </c>
      <c r="J44" s="66">
        <v>1314717.8400000001</v>
      </c>
      <c r="K44" s="96">
        <f t="shared" si="32"/>
        <v>1.1538183448729837</v>
      </c>
      <c r="L44" s="96">
        <f t="shared" si="33"/>
        <v>1.1101035530937584</v>
      </c>
    </row>
    <row r="45" spans="2:12" x14ac:dyDescent="0.25">
      <c r="B45" s="7"/>
      <c r="C45" s="7"/>
      <c r="D45" s="7"/>
      <c r="E45" s="7">
        <v>3113</v>
      </c>
      <c r="F45" s="7" t="s">
        <v>82</v>
      </c>
      <c r="G45" s="65">
        <v>423.44</v>
      </c>
      <c r="H45" s="4"/>
      <c r="I45" s="65">
        <v>0</v>
      </c>
      <c r="J45" s="66">
        <v>1301.5899999999999</v>
      </c>
      <c r="K45" s="96">
        <f t="shared" si="32"/>
        <v>3.0738475344795009</v>
      </c>
      <c r="L45" s="96">
        <v>0</v>
      </c>
    </row>
    <row r="46" spans="2:12" x14ac:dyDescent="0.25">
      <c r="B46" s="7"/>
      <c r="C46" s="7"/>
      <c r="D46" s="7">
        <v>312</v>
      </c>
      <c r="E46" s="7"/>
      <c r="F46" s="7" t="s">
        <v>83</v>
      </c>
      <c r="G46" s="65">
        <v>40878.68</v>
      </c>
      <c r="H46" s="4"/>
      <c r="I46" s="65">
        <v>40700</v>
      </c>
      <c r="J46" s="66">
        <v>54648.74</v>
      </c>
      <c r="K46" s="96">
        <f t="shared" si="32"/>
        <v>1.3368518748648439</v>
      </c>
      <c r="L46" s="96">
        <f t="shared" si="33"/>
        <v>1.3427208845208845</v>
      </c>
    </row>
    <row r="47" spans="2:12" x14ac:dyDescent="0.25">
      <c r="B47" s="7"/>
      <c r="C47" s="7"/>
      <c r="D47" s="7"/>
      <c r="E47" s="7">
        <v>3121</v>
      </c>
      <c r="F47" s="7" t="s">
        <v>83</v>
      </c>
      <c r="G47" s="65">
        <v>40878.68</v>
      </c>
      <c r="H47" s="4"/>
      <c r="I47" s="65">
        <v>40700</v>
      </c>
      <c r="J47" s="66">
        <v>25536.73</v>
      </c>
      <c r="K47" s="96">
        <f t="shared" si="32"/>
        <v>0.62469556257687375</v>
      </c>
      <c r="L47" s="96">
        <f t="shared" si="33"/>
        <v>0.6274380835380835</v>
      </c>
    </row>
    <row r="48" spans="2:12" x14ac:dyDescent="0.25">
      <c r="B48" s="7"/>
      <c r="C48" s="7"/>
      <c r="D48" s="7">
        <v>313</v>
      </c>
      <c r="E48" s="7"/>
      <c r="F48" s="7" t="s">
        <v>84</v>
      </c>
      <c r="G48" s="65">
        <v>186471.59</v>
      </c>
      <c r="H48" s="4"/>
      <c r="I48" s="65">
        <v>195450</v>
      </c>
      <c r="J48" s="66">
        <v>217271.92</v>
      </c>
      <c r="K48" s="96">
        <f t="shared" si="32"/>
        <v>1.1651743839369848</v>
      </c>
      <c r="L48" s="96">
        <f t="shared" si="33"/>
        <v>1.1116496290611411</v>
      </c>
    </row>
    <row r="49" spans="2:12" x14ac:dyDescent="0.25">
      <c r="B49" s="7"/>
      <c r="C49" s="7"/>
      <c r="D49" s="7"/>
      <c r="E49" s="7">
        <v>3132</v>
      </c>
      <c r="F49" s="7" t="s">
        <v>85</v>
      </c>
      <c r="G49" s="65">
        <v>186362.66</v>
      </c>
      <c r="H49" s="4"/>
      <c r="I49" s="65">
        <v>195450</v>
      </c>
      <c r="J49" s="66">
        <v>216959.83</v>
      </c>
      <c r="K49" s="96">
        <f t="shared" si="32"/>
        <v>1.1641807967325644</v>
      </c>
      <c r="L49" s="96">
        <f t="shared" si="33"/>
        <v>1.110052852391916</v>
      </c>
    </row>
    <row r="50" spans="2:12" x14ac:dyDescent="0.25">
      <c r="B50" s="7"/>
      <c r="C50" s="7"/>
      <c r="D50" s="7"/>
      <c r="E50" s="7">
        <v>3133</v>
      </c>
      <c r="F50" s="7" t="s">
        <v>86</v>
      </c>
      <c r="G50" s="65">
        <v>108.93</v>
      </c>
      <c r="H50" s="4"/>
      <c r="I50" s="65">
        <v>0</v>
      </c>
      <c r="J50" s="66">
        <v>312.08999999999997</v>
      </c>
      <c r="K50" s="96">
        <f t="shared" si="32"/>
        <v>2.8650509501514732</v>
      </c>
      <c r="L50" s="96">
        <v>0</v>
      </c>
    </row>
    <row r="51" spans="2:12" s="37" customFormat="1" x14ac:dyDescent="0.25">
      <c r="B51" s="25"/>
      <c r="C51" s="25">
        <v>32</v>
      </c>
      <c r="D51" s="35"/>
      <c r="E51" s="35"/>
      <c r="F51" s="25" t="s">
        <v>13</v>
      </c>
      <c r="G51" s="69">
        <v>199807.94</v>
      </c>
      <c r="H51" s="36"/>
      <c r="I51" s="69">
        <v>286680</v>
      </c>
      <c r="J51" s="70">
        <v>305142.74</v>
      </c>
      <c r="K51" s="96">
        <f t="shared" si="32"/>
        <v>1.5271802511952226</v>
      </c>
      <c r="L51" s="96">
        <f t="shared" si="33"/>
        <v>1.0644019115389982</v>
      </c>
    </row>
    <row r="52" spans="2:12" x14ac:dyDescent="0.25">
      <c r="B52" s="7"/>
      <c r="C52" s="7"/>
      <c r="D52" s="7">
        <v>321</v>
      </c>
      <c r="E52" s="7"/>
      <c r="F52" s="7" t="s">
        <v>27</v>
      </c>
      <c r="G52" s="65">
        <v>61597.47</v>
      </c>
      <c r="H52" s="4"/>
      <c r="I52" s="65">
        <v>111390</v>
      </c>
      <c r="J52" s="66">
        <v>92011.25</v>
      </c>
      <c r="K52" s="96">
        <f t="shared" si="32"/>
        <v>1.4937504738425134</v>
      </c>
      <c r="L52" s="96">
        <f t="shared" si="33"/>
        <v>0.82602791992099833</v>
      </c>
    </row>
    <row r="53" spans="2:12" x14ac:dyDescent="0.25">
      <c r="B53" s="7"/>
      <c r="C53" s="25"/>
      <c r="D53" s="7"/>
      <c r="E53" s="7">
        <v>3211</v>
      </c>
      <c r="F53" s="31" t="s">
        <v>28</v>
      </c>
      <c r="G53" s="65">
        <v>30642.11</v>
      </c>
      <c r="H53" s="4"/>
      <c r="I53" s="65">
        <v>49660</v>
      </c>
      <c r="J53" s="66">
        <v>59841.46</v>
      </c>
      <c r="K53" s="96">
        <f t="shared" si="32"/>
        <v>1.9529157750559605</v>
      </c>
      <c r="L53" s="96">
        <f t="shared" si="33"/>
        <v>1.2050233588401127</v>
      </c>
    </row>
    <row r="54" spans="2:12" x14ac:dyDescent="0.25">
      <c r="B54" s="7"/>
      <c r="C54" s="25"/>
      <c r="D54" s="7"/>
      <c r="E54" s="7">
        <v>3212</v>
      </c>
      <c r="F54" s="31" t="s">
        <v>87</v>
      </c>
      <c r="G54" s="65">
        <v>28095.41</v>
      </c>
      <c r="H54" s="4"/>
      <c r="I54" s="65">
        <v>29500</v>
      </c>
      <c r="J54" s="66">
        <v>29697.27</v>
      </c>
      <c r="K54" s="96">
        <f t="shared" si="32"/>
        <v>1.0570150070776685</v>
      </c>
      <c r="L54" s="96">
        <f t="shared" si="33"/>
        <v>1.0066871186440678</v>
      </c>
    </row>
    <row r="55" spans="2:12" x14ac:dyDescent="0.25">
      <c r="B55" s="7"/>
      <c r="C55" s="25"/>
      <c r="D55" s="7"/>
      <c r="E55" s="7">
        <v>3213</v>
      </c>
      <c r="F55" s="31" t="s">
        <v>88</v>
      </c>
      <c r="G55" s="65">
        <v>2859.95</v>
      </c>
      <c r="H55" s="4"/>
      <c r="I55" s="65">
        <v>32230</v>
      </c>
      <c r="J55" s="66">
        <v>2472.52</v>
      </c>
      <c r="K55" s="96">
        <f t="shared" si="32"/>
        <v>0.86453259672371896</v>
      </c>
      <c r="L55" s="96">
        <f t="shared" si="33"/>
        <v>7.6714861929878989E-2</v>
      </c>
    </row>
    <row r="56" spans="2:12" x14ac:dyDescent="0.25">
      <c r="B56" s="7"/>
      <c r="C56" s="25"/>
      <c r="D56" s="7">
        <v>322</v>
      </c>
      <c r="E56" s="7"/>
      <c r="F56" s="31" t="s">
        <v>89</v>
      </c>
      <c r="G56" s="65">
        <v>89422.23</v>
      </c>
      <c r="H56" s="4"/>
      <c r="I56" s="65">
        <v>93140</v>
      </c>
      <c r="J56" s="66">
        <v>117515.05</v>
      </c>
      <c r="K56" s="96">
        <f t="shared" si="32"/>
        <v>1.314159242058714</v>
      </c>
      <c r="L56" s="96">
        <f t="shared" si="33"/>
        <v>1.261703349796006</v>
      </c>
    </row>
    <row r="57" spans="2:12" x14ac:dyDescent="0.25">
      <c r="B57" s="7"/>
      <c r="C57" s="25"/>
      <c r="D57" s="7"/>
      <c r="E57" s="7">
        <v>3221</v>
      </c>
      <c r="F57" s="31" t="s">
        <v>90</v>
      </c>
      <c r="G57" s="65">
        <v>12732.46</v>
      </c>
      <c r="H57" s="4"/>
      <c r="I57" s="65">
        <v>10650</v>
      </c>
      <c r="J57" s="66">
        <v>17073.03</v>
      </c>
      <c r="K57" s="96">
        <f t="shared" si="32"/>
        <v>1.3409058422331583</v>
      </c>
      <c r="L57" s="96">
        <f t="shared" si="33"/>
        <v>1.603101408450704</v>
      </c>
    </row>
    <row r="58" spans="2:12" x14ac:dyDescent="0.25">
      <c r="B58" s="7"/>
      <c r="C58" s="25"/>
      <c r="D58" s="7"/>
      <c r="E58" s="7">
        <v>3222</v>
      </c>
      <c r="F58" s="31" t="s">
        <v>91</v>
      </c>
      <c r="G58" s="65">
        <v>6380.61</v>
      </c>
      <c r="H58" s="4"/>
      <c r="I58" s="65">
        <v>2600</v>
      </c>
      <c r="J58" s="66">
        <v>8001.04</v>
      </c>
      <c r="K58" s="96">
        <f t="shared" si="32"/>
        <v>1.2539616118208134</v>
      </c>
      <c r="L58" s="96">
        <f t="shared" si="33"/>
        <v>3.077323076923077</v>
      </c>
    </row>
    <row r="59" spans="2:12" x14ac:dyDescent="0.25">
      <c r="B59" s="7"/>
      <c r="C59" s="25"/>
      <c r="D59" s="8"/>
      <c r="E59" s="7">
        <v>3223</v>
      </c>
      <c r="F59" s="7" t="s">
        <v>92</v>
      </c>
      <c r="G59" s="65">
        <v>59550.92</v>
      </c>
      <c r="H59" s="4"/>
      <c r="I59" s="65">
        <v>71140</v>
      </c>
      <c r="J59" s="66">
        <v>77808.679999999993</v>
      </c>
      <c r="K59" s="96">
        <f t="shared" si="32"/>
        <v>1.3065907294127446</v>
      </c>
      <c r="L59" s="96">
        <f t="shared" si="33"/>
        <v>1.0937402305313466</v>
      </c>
    </row>
    <row r="60" spans="2:12" x14ac:dyDescent="0.25">
      <c r="B60" s="7"/>
      <c r="C60" s="25"/>
      <c r="D60" s="8"/>
      <c r="E60" s="7">
        <v>3224</v>
      </c>
      <c r="F60" s="7" t="s">
        <v>98</v>
      </c>
      <c r="G60" s="65">
        <v>2726.52</v>
      </c>
      <c r="H60" s="4"/>
      <c r="I60" s="65">
        <v>4650</v>
      </c>
      <c r="J60" s="66">
        <v>4436.8599999999997</v>
      </c>
      <c r="K60" s="96">
        <f t="shared" si="32"/>
        <v>1.6272978008597039</v>
      </c>
      <c r="L60" s="96">
        <f t="shared" si="33"/>
        <v>0.95416344086021498</v>
      </c>
    </row>
    <row r="61" spans="2:12" x14ac:dyDescent="0.25">
      <c r="B61" s="7"/>
      <c r="C61" s="25"/>
      <c r="D61" s="8"/>
      <c r="E61" s="7">
        <v>3225</v>
      </c>
      <c r="F61" s="7" t="s">
        <v>99</v>
      </c>
      <c r="G61" s="65">
        <v>6542.85</v>
      </c>
      <c r="H61" s="4"/>
      <c r="I61" s="65">
        <v>2800</v>
      </c>
      <c r="J61" s="66">
        <v>9494.4</v>
      </c>
      <c r="K61" s="96">
        <f t="shared" si="32"/>
        <v>1.4511107544877231</v>
      </c>
      <c r="L61" s="96">
        <f t="shared" si="33"/>
        <v>3.3908571428571426</v>
      </c>
    </row>
    <row r="62" spans="2:12" x14ac:dyDescent="0.25">
      <c r="B62" s="7"/>
      <c r="C62" s="25"/>
      <c r="D62" s="8"/>
      <c r="E62" s="7">
        <v>3227</v>
      </c>
      <c r="F62" s="7" t="s">
        <v>100</v>
      </c>
      <c r="G62" s="65">
        <v>1488.87</v>
      </c>
      <c r="H62" s="4"/>
      <c r="I62" s="65">
        <v>1300</v>
      </c>
      <c r="J62" s="66">
        <v>701.04</v>
      </c>
      <c r="K62" s="96">
        <f t="shared" si="32"/>
        <v>0.47085373471155978</v>
      </c>
      <c r="L62" s="96">
        <f t="shared" si="33"/>
        <v>0.53926153846153846</v>
      </c>
    </row>
    <row r="63" spans="2:12" x14ac:dyDescent="0.25">
      <c r="B63" s="7"/>
      <c r="C63" s="25"/>
      <c r="D63" s="8">
        <v>323</v>
      </c>
      <c r="E63" s="7"/>
      <c r="F63" s="7" t="s">
        <v>101</v>
      </c>
      <c r="G63" s="65">
        <v>35789.07</v>
      </c>
      <c r="H63" s="4"/>
      <c r="I63" s="65">
        <v>52070</v>
      </c>
      <c r="J63" s="66">
        <v>65308.79</v>
      </c>
      <c r="K63" s="96">
        <f t="shared" si="32"/>
        <v>1.8248250094232681</v>
      </c>
      <c r="L63" s="96">
        <f t="shared" si="33"/>
        <v>1.2542498559631265</v>
      </c>
    </row>
    <row r="64" spans="2:12" x14ac:dyDescent="0.25">
      <c r="B64" s="7"/>
      <c r="C64" s="25"/>
      <c r="D64" s="8"/>
      <c r="E64" s="7">
        <v>3231</v>
      </c>
      <c r="F64" s="7" t="s">
        <v>102</v>
      </c>
      <c r="G64" s="65">
        <v>1424.98</v>
      </c>
      <c r="H64" s="4"/>
      <c r="I64" s="65">
        <v>2630</v>
      </c>
      <c r="J64" s="66">
        <v>2519.7800000000002</v>
      </c>
      <c r="K64" s="96">
        <f t="shared" si="32"/>
        <v>1.7682914847927691</v>
      </c>
      <c r="L64" s="96">
        <f t="shared" si="33"/>
        <v>0.95809125475285184</v>
      </c>
    </row>
    <row r="65" spans="2:12" x14ac:dyDescent="0.25">
      <c r="B65" s="7"/>
      <c r="C65" s="25"/>
      <c r="D65" s="8"/>
      <c r="E65" s="7">
        <v>3232</v>
      </c>
      <c r="F65" s="7" t="s">
        <v>103</v>
      </c>
      <c r="G65" s="65">
        <v>11464.69</v>
      </c>
      <c r="H65" s="4"/>
      <c r="I65" s="65">
        <v>25050</v>
      </c>
      <c r="J65" s="66">
        <v>38606.49</v>
      </c>
      <c r="K65" s="96">
        <f t="shared" si="32"/>
        <v>3.3674255474853658</v>
      </c>
      <c r="L65" s="96">
        <f t="shared" si="33"/>
        <v>1.5411772455089821</v>
      </c>
    </row>
    <row r="66" spans="2:12" x14ac:dyDescent="0.25">
      <c r="B66" s="7"/>
      <c r="C66" s="25"/>
      <c r="D66" s="8"/>
      <c r="E66" s="7">
        <v>3233</v>
      </c>
      <c r="F66" s="7" t="s">
        <v>104</v>
      </c>
      <c r="G66" s="65">
        <v>1421.13</v>
      </c>
      <c r="H66" s="4"/>
      <c r="I66" s="65">
        <v>1000</v>
      </c>
      <c r="J66" s="66">
        <v>2959.13</v>
      </c>
      <c r="K66" s="96">
        <f t="shared" si="32"/>
        <v>2.0822373744836855</v>
      </c>
      <c r="L66" s="96">
        <f t="shared" si="33"/>
        <v>2.95913</v>
      </c>
    </row>
    <row r="67" spans="2:12" x14ac:dyDescent="0.25">
      <c r="B67" s="7"/>
      <c r="C67" s="25"/>
      <c r="D67" s="8"/>
      <c r="E67" s="7">
        <v>3234</v>
      </c>
      <c r="F67" s="7" t="s">
        <v>105</v>
      </c>
      <c r="G67" s="65">
        <v>10281.5</v>
      </c>
      <c r="H67" s="4"/>
      <c r="I67" s="65">
        <v>8100</v>
      </c>
      <c r="J67" s="66">
        <v>9053.42</v>
      </c>
      <c r="K67" s="96">
        <f t="shared" si="32"/>
        <v>0.88055439381413214</v>
      </c>
      <c r="L67" s="96">
        <f t="shared" si="33"/>
        <v>1.1177061728395061</v>
      </c>
    </row>
    <row r="68" spans="2:12" x14ac:dyDescent="0.25">
      <c r="B68" s="7"/>
      <c r="C68" s="25"/>
      <c r="D68" s="8"/>
      <c r="E68" s="7">
        <v>3235</v>
      </c>
      <c r="F68" s="7" t="s">
        <v>106</v>
      </c>
      <c r="G68" s="65">
        <v>573.83000000000004</v>
      </c>
      <c r="H68" s="4"/>
      <c r="I68" s="65">
        <v>0</v>
      </c>
      <c r="J68" s="66">
        <v>1036.7</v>
      </c>
      <c r="K68" s="96">
        <f t="shared" si="32"/>
        <v>1.806632626387606</v>
      </c>
      <c r="L68" s="96">
        <v>0</v>
      </c>
    </row>
    <row r="69" spans="2:12" x14ac:dyDescent="0.25">
      <c r="B69" s="7"/>
      <c r="C69" s="25"/>
      <c r="D69" s="8"/>
      <c r="E69" s="7">
        <v>3236</v>
      </c>
      <c r="F69" s="7" t="s">
        <v>107</v>
      </c>
      <c r="G69" s="65">
        <v>1360.41</v>
      </c>
      <c r="H69" s="4"/>
      <c r="I69" s="65">
        <v>5440</v>
      </c>
      <c r="J69" s="66">
        <v>3822.48</v>
      </c>
      <c r="K69" s="96">
        <f t="shared" si="32"/>
        <v>2.8097999867686947</v>
      </c>
      <c r="L69" s="96">
        <f t="shared" si="33"/>
        <v>0.70266176470588237</v>
      </c>
    </row>
    <row r="70" spans="2:12" x14ac:dyDescent="0.25">
      <c r="B70" s="7"/>
      <c r="C70" s="25"/>
      <c r="D70" s="8"/>
      <c r="E70" s="7">
        <v>3237</v>
      </c>
      <c r="F70" s="7" t="s">
        <v>108</v>
      </c>
      <c r="G70" s="65">
        <v>910.04</v>
      </c>
      <c r="H70" s="4"/>
      <c r="I70" s="65">
        <v>2860</v>
      </c>
      <c r="J70" s="66">
        <v>938.41</v>
      </c>
      <c r="K70" s="96">
        <f t="shared" si="32"/>
        <v>1.0311744538701595</v>
      </c>
      <c r="L70" s="96">
        <f t="shared" si="33"/>
        <v>0.32811538461538459</v>
      </c>
    </row>
    <row r="71" spans="2:12" x14ac:dyDescent="0.25">
      <c r="B71" s="7"/>
      <c r="C71" s="25"/>
      <c r="D71" s="8"/>
      <c r="E71" s="7">
        <v>3238</v>
      </c>
      <c r="F71" s="7" t="s">
        <v>109</v>
      </c>
      <c r="G71" s="65">
        <v>2355.5</v>
      </c>
      <c r="H71" s="4"/>
      <c r="I71" s="65">
        <v>2630</v>
      </c>
      <c r="J71" s="66">
        <v>2678.5</v>
      </c>
      <c r="K71" s="96">
        <f t="shared" si="32"/>
        <v>1.1371258756102738</v>
      </c>
      <c r="L71" s="96">
        <f t="shared" si="33"/>
        <v>1.0184410646387834</v>
      </c>
    </row>
    <row r="72" spans="2:12" x14ac:dyDescent="0.25">
      <c r="B72" s="7"/>
      <c r="C72" s="25"/>
      <c r="D72" s="8"/>
      <c r="E72" s="7">
        <v>3239</v>
      </c>
      <c r="F72" s="7" t="s">
        <v>110</v>
      </c>
      <c r="G72" s="65">
        <v>5996.99</v>
      </c>
      <c r="H72" s="4"/>
      <c r="I72" s="65">
        <v>4360</v>
      </c>
      <c r="J72" s="66">
        <v>3693.88</v>
      </c>
      <c r="K72" s="96">
        <f t="shared" si="32"/>
        <v>0.61595567109499938</v>
      </c>
      <c r="L72" s="96">
        <f t="shared" si="33"/>
        <v>0.84722018348623851</v>
      </c>
    </row>
    <row r="73" spans="2:12" x14ac:dyDescent="0.25">
      <c r="B73" s="7"/>
      <c r="C73" s="25"/>
      <c r="D73" s="7">
        <v>324</v>
      </c>
      <c r="E73" s="7"/>
      <c r="F73" s="7" t="s">
        <v>111</v>
      </c>
      <c r="G73" s="65">
        <v>0</v>
      </c>
      <c r="H73" s="4"/>
      <c r="I73" s="65">
        <v>15000</v>
      </c>
      <c r="J73" s="66">
        <v>11407.88</v>
      </c>
      <c r="K73" s="96">
        <v>0</v>
      </c>
      <c r="L73" s="96">
        <f t="shared" si="33"/>
        <v>0.76052533333333328</v>
      </c>
    </row>
    <row r="74" spans="2:12" x14ac:dyDescent="0.25">
      <c r="B74" s="7"/>
      <c r="C74" s="25"/>
      <c r="D74" s="8"/>
      <c r="E74" s="7">
        <v>3241</v>
      </c>
      <c r="F74" s="7" t="s">
        <v>111</v>
      </c>
      <c r="G74" s="65">
        <v>0</v>
      </c>
      <c r="H74" s="4"/>
      <c r="I74" s="65">
        <v>15000</v>
      </c>
      <c r="J74" s="66">
        <v>11407.88</v>
      </c>
      <c r="K74" s="96">
        <v>0</v>
      </c>
      <c r="L74" s="96">
        <f t="shared" si="33"/>
        <v>0.76052533333333328</v>
      </c>
    </row>
    <row r="75" spans="2:12" x14ac:dyDescent="0.25">
      <c r="B75" s="7"/>
      <c r="C75" s="25"/>
      <c r="D75" s="8">
        <v>329</v>
      </c>
      <c r="E75" s="7"/>
      <c r="F75" s="7" t="s">
        <v>112</v>
      </c>
      <c r="G75" s="65">
        <v>12999.18</v>
      </c>
      <c r="H75" s="4"/>
      <c r="I75" s="65">
        <v>15080</v>
      </c>
      <c r="J75" s="66">
        <v>18899.77</v>
      </c>
      <c r="K75" s="96">
        <f t="shared" si="32"/>
        <v>1.4539201703492066</v>
      </c>
      <c r="L75" s="96">
        <f t="shared" si="33"/>
        <v>1.2533003978779842</v>
      </c>
    </row>
    <row r="76" spans="2:12" x14ac:dyDescent="0.25">
      <c r="B76" s="7"/>
      <c r="C76" s="25"/>
      <c r="D76" s="8"/>
      <c r="E76" s="7">
        <v>3291</v>
      </c>
      <c r="F76" s="7" t="s">
        <v>113</v>
      </c>
      <c r="G76" s="65">
        <v>4268.09</v>
      </c>
      <c r="H76" s="4"/>
      <c r="I76" s="65">
        <v>2990</v>
      </c>
      <c r="J76" s="66">
        <v>1919.56</v>
      </c>
      <c r="K76" s="96">
        <f t="shared" si="32"/>
        <v>0.44974684226433836</v>
      </c>
      <c r="L76" s="96">
        <f t="shared" si="33"/>
        <v>0.64199331103678925</v>
      </c>
    </row>
    <row r="77" spans="2:12" x14ac:dyDescent="0.25">
      <c r="B77" s="7"/>
      <c r="C77" s="25"/>
      <c r="D77" s="8"/>
      <c r="E77" s="7">
        <v>3292</v>
      </c>
      <c r="F77" s="7" t="s">
        <v>114</v>
      </c>
      <c r="G77" s="65">
        <v>0</v>
      </c>
      <c r="H77" s="4"/>
      <c r="I77" s="65">
        <v>2390</v>
      </c>
      <c r="J77" s="66">
        <v>0</v>
      </c>
      <c r="K77" s="96">
        <v>0</v>
      </c>
      <c r="L77" s="96">
        <f t="shared" si="33"/>
        <v>0</v>
      </c>
    </row>
    <row r="78" spans="2:12" x14ac:dyDescent="0.25">
      <c r="B78" s="7"/>
      <c r="C78" s="25"/>
      <c r="D78" s="8"/>
      <c r="E78" s="7">
        <v>3293</v>
      </c>
      <c r="F78" s="7" t="s">
        <v>115</v>
      </c>
      <c r="G78" s="65">
        <v>0</v>
      </c>
      <c r="H78" s="4"/>
      <c r="I78" s="65">
        <v>270</v>
      </c>
      <c r="J78" s="66">
        <v>0</v>
      </c>
      <c r="K78" s="96">
        <v>0</v>
      </c>
      <c r="L78" s="96">
        <f t="shared" si="33"/>
        <v>0</v>
      </c>
    </row>
    <row r="79" spans="2:12" x14ac:dyDescent="0.25">
      <c r="B79" s="7"/>
      <c r="C79" s="25"/>
      <c r="D79" s="8"/>
      <c r="E79" s="7">
        <v>3294</v>
      </c>
      <c r="F79" s="7" t="s">
        <v>116</v>
      </c>
      <c r="G79" s="65">
        <v>99.54</v>
      </c>
      <c r="H79" s="4"/>
      <c r="I79" s="65">
        <v>130</v>
      </c>
      <c r="J79" s="66">
        <v>35</v>
      </c>
      <c r="K79" s="96">
        <f t="shared" si="32"/>
        <v>0.35161744022503516</v>
      </c>
      <c r="L79" s="96">
        <f t="shared" si="33"/>
        <v>0.26923076923076922</v>
      </c>
    </row>
    <row r="80" spans="2:12" x14ac:dyDescent="0.25">
      <c r="B80" s="7"/>
      <c r="C80" s="25"/>
      <c r="D80" s="8"/>
      <c r="E80" s="7">
        <v>3295</v>
      </c>
      <c r="F80" s="7" t="s">
        <v>117</v>
      </c>
      <c r="G80" s="65">
        <v>3208.57</v>
      </c>
      <c r="H80" s="4"/>
      <c r="I80" s="65">
        <v>3000</v>
      </c>
      <c r="J80" s="66">
        <v>3461.56</v>
      </c>
      <c r="K80" s="96">
        <f t="shared" si="32"/>
        <v>1.0788482096385617</v>
      </c>
      <c r="L80" s="96">
        <f t="shared" si="33"/>
        <v>1.1538533333333334</v>
      </c>
    </row>
    <row r="81" spans="2:12" x14ac:dyDescent="0.25">
      <c r="B81" s="7"/>
      <c r="C81" s="25"/>
      <c r="D81" s="8"/>
      <c r="E81" s="7">
        <v>3296</v>
      </c>
      <c r="F81" s="7" t="s">
        <v>118</v>
      </c>
      <c r="G81" s="65">
        <v>3427.98</v>
      </c>
      <c r="H81" s="4"/>
      <c r="I81" s="65">
        <v>0</v>
      </c>
      <c r="J81" s="66">
        <v>7913.33</v>
      </c>
      <c r="K81" s="96">
        <f t="shared" si="32"/>
        <v>2.3084527914398567</v>
      </c>
      <c r="L81" s="96">
        <v>0</v>
      </c>
    </row>
    <row r="82" spans="2:12" x14ac:dyDescent="0.25">
      <c r="B82" s="7"/>
      <c r="C82" s="25"/>
      <c r="D82" s="8"/>
      <c r="E82" s="7">
        <v>3299</v>
      </c>
      <c r="F82" s="7" t="s">
        <v>112</v>
      </c>
      <c r="G82" s="65">
        <v>1994.99</v>
      </c>
      <c r="H82" s="4"/>
      <c r="I82" s="65">
        <v>6300</v>
      </c>
      <c r="J82" s="66">
        <v>5570.32</v>
      </c>
      <c r="K82" s="96">
        <f t="shared" si="32"/>
        <v>2.7921543466383287</v>
      </c>
      <c r="L82" s="96">
        <f t="shared" si="33"/>
        <v>0.88417777777777773</v>
      </c>
    </row>
    <row r="83" spans="2:12" s="37" customFormat="1" x14ac:dyDescent="0.25">
      <c r="B83" s="25"/>
      <c r="C83" s="25">
        <v>34</v>
      </c>
      <c r="D83" s="35"/>
      <c r="E83" s="25"/>
      <c r="F83" s="25" t="s">
        <v>119</v>
      </c>
      <c r="G83" s="69">
        <v>3604.51</v>
      </c>
      <c r="H83" s="36"/>
      <c r="I83" s="69">
        <v>1030</v>
      </c>
      <c r="J83" s="70">
        <v>9285.2800000000007</v>
      </c>
      <c r="K83" s="96">
        <f t="shared" si="32"/>
        <v>2.5760172672568533</v>
      </c>
      <c r="L83" s="96">
        <f t="shared" si="33"/>
        <v>9.0148349514563115</v>
      </c>
    </row>
    <row r="84" spans="2:12" x14ac:dyDescent="0.25">
      <c r="B84" s="7"/>
      <c r="C84" s="25"/>
      <c r="D84" s="8">
        <v>343</v>
      </c>
      <c r="E84" s="7"/>
      <c r="F84" s="7" t="s">
        <v>120</v>
      </c>
      <c r="G84" s="65">
        <v>3604.51</v>
      </c>
      <c r="H84" s="4"/>
      <c r="I84" s="65">
        <v>1030</v>
      </c>
      <c r="J84" s="66">
        <v>9285.2800000000007</v>
      </c>
      <c r="K84" s="96">
        <f t="shared" si="32"/>
        <v>2.5760172672568533</v>
      </c>
      <c r="L84" s="96">
        <f t="shared" si="33"/>
        <v>9.0148349514563115</v>
      </c>
    </row>
    <row r="85" spans="2:12" x14ac:dyDescent="0.25">
      <c r="B85" s="7"/>
      <c r="C85" s="25"/>
      <c r="D85" s="8"/>
      <c r="E85" s="7">
        <v>3431</v>
      </c>
      <c r="F85" s="7" t="s">
        <v>121</v>
      </c>
      <c r="G85" s="65">
        <v>829.99</v>
      </c>
      <c r="H85" s="4"/>
      <c r="I85" s="65">
        <v>530</v>
      </c>
      <c r="J85" s="66">
        <v>835.57</v>
      </c>
      <c r="K85" s="96">
        <f t="shared" si="32"/>
        <v>1.0067229725659346</v>
      </c>
      <c r="L85" s="96">
        <f t="shared" si="33"/>
        <v>1.5765471698113209</v>
      </c>
    </row>
    <row r="86" spans="2:12" x14ac:dyDescent="0.25">
      <c r="B86" s="7"/>
      <c r="C86" s="25"/>
      <c r="D86" s="8"/>
      <c r="E86" s="7">
        <v>3433</v>
      </c>
      <c r="F86" s="7" t="s">
        <v>122</v>
      </c>
      <c r="G86" s="65">
        <v>2774.52</v>
      </c>
      <c r="H86" s="4"/>
      <c r="I86" s="65">
        <v>370</v>
      </c>
      <c r="J86" s="66">
        <v>8449.7099999999991</v>
      </c>
      <c r="K86" s="96">
        <f t="shared" si="32"/>
        <v>3.045467324077678</v>
      </c>
      <c r="L86" s="96">
        <f t="shared" si="33"/>
        <v>22.83705405405405</v>
      </c>
    </row>
    <row r="87" spans="2:12" x14ac:dyDescent="0.25">
      <c r="B87" s="7"/>
      <c r="C87" s="25"/>
      <c r="D87" s="8"/>
      <c r="E87" s="7">
        <v>3434</v>
      </c>
      <c r="F87" s="7" t="s">
        <v>123</v>
      </c>
      <c r="G87" s="65">
        <v>0</v>
      </c>
      <c r="H87" s="4"/>
      <c r="I87" s="65">
        <v>130</v>
      </c>
      <c r="J87" s="66">
        <v>0</v>
      </c>
      <c r="K87" s="96">
        <v>0</v>
      </c>
      <c r="L87" s="96">
        <f t="shared" si="33"/>
        <v>0</v>
      </c>
    </row>
    <row r="88" spans="2:12" s="37" customFormat="1" x14ac:dyDescent="0.25">
      <c r="B88" s="25"/>
      <c r="C88" s="25">
        <v>37</v>
      </c>
      <c r="D88" s="35"/>
      <c r="E88" s="25"/>
      <c r="F88" s="25" t="s">
        <v>124</v>
      </c>
      <c r="G88" s="69">
        <v>199.08</v>
      </c>
      <c r="H88" s="36"/>
      <c r="I88" s="69">
        <v>1790</v>
      </c>
      <c r="J88" s="70">
        <v>0</v>
      </c>
      <c r="K88" s="96">
        <f t="shared" si="32"/>
        <v>0</v>
      </c>
      <c r="L88" s="96">
        <f t="shared" si="33"/>
        <v>0</v>
      </c>
    </row>
    <row r="89" spans="2:12" x14ac:dyDescent="0.25">
      <c r="B89" s="7"/>
      <c r="C89" s="25"/>
      <c r="D89" s="8">
        <v>372</v>
      </c>
      <c r="E89" s="7"/>
      <c r="F89" s="7" t="s">
        <v>125</v>
      </c>
      <c r="G89" s="65">
        <v>199.08</v>
      </c>
      <c r="H89" s="4"/>
      <c r="I89" s="65">
        <v>1790</v>
      </c>
      <c r="J89" s="66">
        <v>0</v>
      </c>
      <c r="K89" s="96">
        <f t="shared" si="32"/>
        <v>0</v>
      </c>
      <c r="L89" s="96">
        <f t="shared" si="33"/>
        <v>0</v>
      </c>
    </row>
    <row r="90" spans="2:12" x14ac:dyDescent="0.25">
      <c r="B90" s="7"/>
      <c r="C90" s="25"/>
      <c r="D90" s="8"/>
      <c r="E90" s="7">
        <v>3721</v>
      </c>
      <c r="F90" s="7" t="s">
        <v>126</v>
      </c>
      <c r="G90" s="65">
        <v>199.08</v>
      </c>
      <c r="H90" s="4"/>
      <c r="I90" s="65">
        <v>1790</v>
      </c>
      <c r="J90" s="66">
        <v>0</v>
      </c>
      <c r="K90" s="96">
        <f t="shared" si="32"/>
        <v>0</v>
      </c>
      <c r="L90" s="96">
        <f t="shared" si="33"/>
        <v>0</v>
      </c>
    </row>
    <row r="91" spans="2:12" s="37" customFormat="1" x14ac:dyDescent="0.25">
      <c r="B91" s="25"/>
      <c r="C91" s="25">
        <v>38</v>
      </c>
      <c r="D91" s="35"/>
      <c r="E91" s="25"/>
      <c r="F91" s="25" t="s">
        <v>127</v>
      </c>
      <c r="G91" s="69">
        <v>0</v>
      </c>
      <c r="H91" s="36"/>
      <c r="I91" s="69">
        <v>1780</v>
      </c>
      <c r="J91" s="70">
        <v>1794.54</v>
      </c>
      <c r="K91" s="96">
        <v>0</v>
      </c>
      <c r="L91" s="96">
        <f t="shared" si="33"/>
        <v>1.0081685393258426</v>
      </c>
    </row>
    <row r="92" spans="2:12" x14ac:dyDescent="0.25">
      <c r="B92" s="7"/>
      <c r="C92" s="25"/>
      <c r="D92" s="7">
        <v>381</v>
      </c>
      <c r="E92" s="7"/>
      <c r="F92" s="7" t="s">
        <v>128</v>
      </c>
      <c r="G92" s="65">
        <v>0</v>
      </c>
      <c r="H92" s="4"/>
      <c r="I92" s="65">
        <v>1780</v>
      </c>
      <c r="J92" s="66">
        <v>1794.54</v>
      </c>
      <c r="K92" s="96">
        <v>0</v>
      </c>
      <c r="L92" s="96">
        <f t="shared" si="33"/>
        <v>1.0081685393258426</v>
      </c>
    </row>
    <row r="93" spans="2:12" x14ac:dyDescent="0.25">
      <c r="B93" s="7"/>
      <c r="C93" s="7"/>
      <c r="D93" s="8"/>
      <c r="E93" s="7">
        <v>3812</v>
      </c>
      <c r="F93" s="7" t="s">
        <v>129</v>
      </c>
      <c r="G93" s="65">
        <v>0</v>
      </c>
      <c r="H93" s="4"/>
      <c r="I93" s="65">
        <v>1780</v>
      </c>
      <c r="J93" s="66">
        <v>1794.54</v>
      </c>
      <c r="K93" s="96">
        <v>0</v>
      </c>
      <c r="L93" s="96">
        <f t="shared" si="33"/>
        <v>1.0081685393258426</v>
      </c>
    </row>
    <row r="94" spans="2:12" x14ac:dyDescent="0.25">
      <c r="B94" s="9">
        <v>4</v>
      </c>
      <c r="C94" s="10"/>
      <c r="D94" s="10"/>
      <c r="E94" s="10"/>
      <c r="F94" s="23" t="s">
        <v>5</v>
      </c>
      <c r="G94" s="65">
        <v>19302.18</v>
      </c>
      <c r="H94" s="4"/>
      <c r="I94" s="65">
        <v>83170</v>
      </c>
      <c r="J94" s="66">
        <v>47920.21</v>
      </c>
      <c r="K94" s="96">
        <f t="shared" si="32"/>
        <v>2.4826320135860303</v>
      </c>
      <c r="L94" s="96">
        <f t="shared" si="33"/>
        <v>0.57617181676085127</v>
      </c>
    </row>
    <row r="95" spans="2:12" s="37" customFormat="1" ht="25.5" x14ac:dyDescent="0.25">
      <c r="B95" s="6"/>
      <c r="C95" s="6">
        <v>42</v>
      </c>
      <c r="D95" s="6"/>
      <c r="E95" s="6"/>
      <c r="F95" s="23" t="s">
        <v>6</v>
      </c>
      <c r="G95" s="69">
        <v>19302.18</v>
      </c>
      <c r="H95" s="36"/>
      <c r="I95" s="80">
        <v>83170</v>
      </c>
      <c r="J95" s="70">
        <v>47920.21</v>
      </c>
      <c r="K95" s="96">
        <f t="shared" si="32"/>
        <v>2.4826320135860303</v>
      </c>
      <c r="L95" s="96">
        <f t="shared" si="33"/>
        <v>0.57617181676085127</v>
      </c>
    </row>
    <row r="96" spans="2:12" x14ac:dyDescent="0.25">
      <c r="B96" s="11"/>
      <c r="C96" s="11"/>
      <c r="D96" s="7">
        <v>422</v>
      </c>
      <c r="E96" s="7"/>
      <c r="F96" s="7" t="s">
        <v>93</v>
      </c>
      <c r="G96" s="65">
        <v>16776.330000000002</v>
      </c>
      <c r="H96" s="4"/>
      <c r="I96" s="81">
        <v>6950</v>
      </c>
      <c r="J96" s="66">
        <v>7696.95</v>
      </c>
      <c r="K96" s="96">
        <f t="shared" si="32"/>
        <v>0.45879819960623086</v>
      </c>
      <c r="L96" s="96">
        <f t="shared" si="33"/>
        <v>1.1074748201438849</v>
      </c>
    </row>
    <row r="97" spans="2:12" x14ac:dyDescent="0.25">
      <c r="B97" s="11"/>
      <c r="C97" s="11"/>
      <c r="D97" s="7"/>
      <c r="E97" s="7">
        <v>4221</v>
      </c>
      <c r="F97" s="7" t="s">
        <v>94</v>
      </c>
      <c r="G97" s="65">
        <v>16776.330000000002</v>
      </c>
      <c r="H97" s="4"/>
      <c r="I97" s="81">
        <v>3950</v>
      </c>
      <c r="J97" s="66">
        <v>7696.95</v>
      </c>
      <c r="K97" s="96">
        <f t="shared" si="32"/>
        <v>0.45879819960623086</v>
      </c>
      <c r="L97" s="96">
        <f t="shared" si="33"/>
        <v>1.9485949367088606</v>
      </c>
    </row>
    <row r="98" spans="2:12" x14ac:dyDescent="0.25">
      <c r="B98" s="11"/>
      <c r="C98" s="11"/>
      <c r="D98" s="7"/>
      <c r="E98" s="7">
        <v>4222</v>
      </c>
      <c r="F98" s="7" t="s">
        <v>97</v>
      </c>
      <c r="G98" s="65">
        <v>0</v>
      </c>
      <c r="H98" s="4"/>
      <c r="I98" s="81">
        <v>3000</v>
      </c>
      <c r="J98" s="66">
        <v>0</v>
      </c>
      <c r="K98" s="96">
        <v>0</v>
      </c>
      <c r="L98" s="96">
        <f t="shared" si="33"/>
        <v>0</v>
      </c>
    </row>
    <row r="99" spans="2:12" x14ac:dyDescent="0.25">
      <c r="B99" s="11"/>
      <c r="C99" s="11"/>
      <c r="D99" s="7">
        <v>424</v>
      </c>
      <c r="E99" s="7"/>
      <c r="F99" s="7" t="s">
        <v>95</v>
      </c>
      <c r="G99" s="65">
        <v>0</v>
      </c>
      <c r="H99" s="4"/>
      <c r="I99" s="81">
        <v>76220</v>
      </c>
      <c r="J99" s="66">
        <v>40223.26</v>
      </c>
      <c r="K99" s="96">
        <v>0</v>
      </c>
      <c r="L99" s="96">
        <f t="shared" si="33"/>
        <v>0.52772579375492001</v>
      </c>
    </row>
    <row r="100" spans="2:12" x14ac:dyDescent="0.25">
      <c r="B100" s="11"/>
      <c r="C100" s="11"/>
      <c r="D100" s="7"/>
      <c r="E100" s="7">
        <v>4241</v>
      </c>
      <c r="F100" s="7" t="s">
        <v>96</v>
      </c>
      <c r="G100" s="65">
        <v>2525.85</v>
      </c>
      <c r="H100" s="4"/>
      <c r="I100" s="81">
        <v>76220</v>
      </c>
      <c r="J100" s="66">
        <v>40223.26</v>
      </c>
      <c r="K100" s="96">
        <f t="shared" si="32"/>
        <v>15.924643189421385</v>
      </c>
      <c r="L100" s="96">
        <f t="shared" si="33"/>
        <v>0.52772579375492001</v>
      </c>
    </row>
    <row r="101" spans="2:12" x14ac:dyDescent="0.25">
      <c r="B101" s="11"/>
      <c r="C101" s="11" t="s">
        <v>16</v>
      </c>
      <c r="D101" s="7"/>
      <c r="E101" s="7"/>
      <c r="F101" s="7"/>
      <c r="G101" s="65"/>
      <c r="H101" s="4"/>
      <c r="I101" s="5"/>
      <c r="J101" s="30"/>
      <c r="K101" s="30"/>
      <c r="L101" s="30"/>
    </row>
  </sheetData>
  <mergeCells count="7">
    <mergeCell ref="B8:F8"/>
    <mergeCell ref="B9:F9"/>
    <mergeCell ref="B37:F37"/>
    <mergeCell ref="B38:F38"/>
    <mergeCell ref="B2:L2"/>
    <mergeCell ref="B4:L4"/>
    <mergeCell ref="B6:L6"/>
  </mergeCells>
  <pageMargins left="0.39" right="0.3" top="0.75" bottom="0.49" header="0.3" footer="0.3"/>
  <pageSetup paperSize="9"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46"/>
  <sheetViews>
    <sheetView tabSelected="1" workbookViewId="0">
      <selection activeCell="D45" sqref="D45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7" t="s">
        <v>187</v>
      </c>
      <c r="C1" s="17"/>
      <c r="D1" s="17"/>
      <c r="E1" s="17"/>
      <c r="F1" s="3"/>
      <c r="G1" s="3"/>
      <c r="H1" s="3"/>
    </row>
    <row r="2" spans="2:8" ht="15.75" customHeight="1" x14ac:dyDescent="0.25">
      <c r="B2" s="128" t="s">
        <v>196</v>
      </c>
      <c r="C2" s="128"/>
      <c r="D2" s="128"/>
      <c r="E2" s="128"/>
      <c r="F2" s="128"/>
      <c r="G2" s="128"/>
      <c r="H2" s="128"/>
    </row>
    <row r="3" spans="2:8" ht="18" x14ac:dyDescent="0.25">
      <c r="B3" s="17"/>
      <c r="C3" s="17"/>
      <c r="D3" s="17"/>
      <c r="E3" s="17"/>
      <c r="F3" s="3"/>
      <c r="G3" s="3"/>
      <c r="H3" s="3"/>
    </row>
    <row r="4" spans="2:8" ht="25.5" x14ac:dyDescent="0.25">
      <c r="B4" s="41" t="s">
        <v>7</v>
      </c>
      <c r="C4" s="41" t="s">
        <v>190</v>
      </c>
      <c r="D4" s="41" t="s">
        <v>48</v>
      </c>
      <c r="E4" s="41" t="s">
        <v>45</v>
      </c>
      <c r="F4" s="41" t="s">
        <v>191</v>
      </c>
      <c r="G4" s="41" t="s">
        <v>17</v>
      </c>
      <c r="H4" s="41" t="s">
        <v>46</v>
      </c>
    </row>
    <row r="5" spans="2:8" x14ac:dyDescent="0.25"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 t="s">
        <v>18</v>
      </c>
      <c r="H5" s="41" t="s">
        <v>19</v>
      </c>
    </row>
    <row r="6" spans="2:8" s="37" customFormat="1" x14ac:dyDescent="0.25">
      <c r="B6" s="6" t="s">
        <v>35</v>
      </c>
      <c r="C6" s="69">
        <v>1564374.55</v>
      </c>
      <c r="D6" s="36"/>
      <c r="E6" s="80">
        <v>1794920</v>
      </c>
      <c r="F6" s="70">
        <v>1956637.61</v>
      </c>
      <c r="G6" s="96">
        <f>F6/C6</f>
        <v>1.2507475335749998</v>
      </c>
      <c r="H6" s="96">
        <f>F6/E6</f>
        <v>1.090097391527199</v>
      </c>
    </row>
    <row r="7" spans="2:8" s="37" customFormat="1" x14ac:dyDescent="0.25">
      <c r="B7" s="6" t="s">
        <v>33</v>
      </c>
      <c r="C7" s="69">
        <v>152356.5</v>
      </c>
      <c r="D7" s="36"/>
      <c r="E7" s="69">
        <v>245340</v>
      </c>
      <c r="F7" s="70">
        <v>272445.92</v>
      </c>
      <c r="G7" s="96">
        <f t="shared" ref="G7:G44" si="0">F7/C7</f>
        <v>1.788213302353362</v>
      </c>
      <c r="H7" s="96">
        <f t="shared" ref="H7:H44" si="1">F7/E7</f>
        <v>1.1104830846987852</v>
      </c>
    </row>
    <row r="8" spans="2:8" x14ac:dyDescent="0.25">
      <c r="B8" s="34" t="s">
        <v>32</v>
      </c>
      <c r="C8" s="65"/>
      <c r="D8" s="4"/>
      <c r="E8" s="65"/>
      <c r="F8" s="66">
        <v>14177.13</v>
      </c>
      <c r="G8" s="96"/>
      <c r="H8" s="96"/>
    </row>
    <row r="9" spans="2:8" x14ac:dyDescent="0.25">
      <c r="B9" s="34" t="s">
        <v>142</v>
      </c>
      <c r="C9" s="65">
        <v>15489.7</v>
      </c>
      <c r="D9" s="4"/>
      <c r="E9" s="65">
        <v>114100</v>
      </c>
      <c r="F9" s="66">
        <v>80220.429999999993</v>
      </c>
      <c r="G9" s="96">
        <f t="shared" si="0"/>
        <v>5.1789531107768383</v>
      </c>
      <c r="H9" s="96">
        <f t="shared" si="1"/>
        <v>0.7030712532865907</v>
      </c>
    </row>
    <row r="10" spans="2:8" x14ac:dyDescent="0.25">
      <c r="B10" s="33" t="s">
        <v>143</v>
      </c>
      <c r="C10" s="65">
        <v>136866.79999999999</v>
      </c>
      <c r="D10" s="4"/>
      <c r="E10" s="65">
        <v>131240</v>
      </c>
      <c r="F10" s="66">
        <v>178048.36</v>
      </c>
      <c r="G10" s="96">
        <f t="shared" si="0"/>
        <v>1.3008878705427467</v>
      </c>
      <c r="H10" s="96">
        <f t="shared" si="1"/>
        <v>1.3566622980798535</v>
      </c>
    </row>
    <row r="11" spans="2:8" x14ac:dyDescent="0.25">
      <c r="B11" s="33" t="s">
        <v>144</v>
      </c>
      <c r="C11" s="65"/>
      <c r="D11" s="4"/>
      <c r="E11" s="65"/>
      <c r="F11" s="66"/>
      <c r="G11" s="96"/>
      <c r="H11" s="96"/>
    </row>
    <row r="12" spans="2:8" x14ac:dyDescent="0.25">
      <c r="B12" s="33"/>
      <c r="C12" s="65"/>
      <c r="D12" s="4"/>
      <c r="E12" s="65"/>
      <c r="F12" s="66"/>
      <c r="G12" s="96"/>
      <c r="H12" s="96"/>
    </row>
    <row r="13" spans="2:8" s="37" customFormat="1" x14ac:dyDescent="0.25">
      <c r="B13" s="6" t="s">
        <v>30</v>
      </c>
      <c r="C13" s="69">
        <v>32761.89</v>
      </c>
      <c r="D13" s="36"/>
      <c r="E13" s="80">
        <v>32000</v>
      </c>
      <c r="F13" s="70">
        <v>31119.25</v>
      </c>
      <c r="G13" s="96">
        <f t="shared" si="0"/>
        <v>0.94986125647818243</v>
      </c>
      <c r="H13" s="96">
        <f t="shared" si="1"/>
        <v>0.97247656250000003</v>
      </c>
    </row>
    <row r="14" spans="2:8" x14ac:dyDescent="0.25">
      <c r="B14" s="32" t="s">
        <v>29</v>
      </c>
      <c r="C14" s="65">
        <v>32761.89</v>
      </c>
      <c r="D14" s="4"/>
      <c r="E14" s="81">
        <v>32000</v>
      </c>
      <c r="F14" s="66">
        <v>31119.25</v>
      </c>
      <c r="G14" s="96">
        <f t="shared" si="0"/>
        <v>0.94986125647818243</v>
      </c>
      <c r="H14" s="96">
        <f t="shared" si="1"/>
        <v>0.97247656250000003</v>
      </c>
    </row>
    <row r="15" spans="2:8" x14ac:dyDescent="0.25">
      <c r="B15" s="32"/>
      <c r="C15" s="65"/>
      <c r="D15" s="4"/>
      <c r="E15" s="81"/>
      <c r="F15" s="66"/>
      <c r="G15" s="96"/>
      <c r="H15" s="96"/>
    </row>
    <row r="16" spans="2:8" s="37" customFormat="1" x14ac:dyDescent="0.25">
      <c r="B16" s="23" t="s">
        <v>140</v>
      </c>
      <c r="C16" s="69">
        <v>1105.4100000000001</v>
      </c>
      <c r="D16" s="36"/>
      <c r="E16" s="80">
        <v>7000</v>
      </c>
      <c r="F16" s="70">
        <v>916.67</v>
      </c>
      <c r="G16" s="96">
        <f t="shared" si="0"/>
        <v>0.82925792239983342</v>
      </c>
      <c r="H16" s="96">
        <f t="shared" si="1"/>
        <v>0.13095285714285715</v>
      </c>
    </row>
    <row r="17" spans="2:8" x14ac:dyDescent="0.25">
      <c r="B17" s="32" t="s">
        <v>141</v>
      </c>
      <c r="C17" s="65">
        <v>1105.4100000000001</v>
      </c>
      <c r="D17" s="4"/>
      <c r="E17" s="81">
        <v>7000</v>
      </c>
      <c r="F17" s="66">
        <v>916.67</v>
      </c>
      <c r="G17" s="96">
        <f t="shared" si="0"/>
        <v>0.82925792239983342</v>
      </c>
      <c r="H17" s="96">
        <f t="shared" si="1"/>
        <v>0.13095285714285715</v>
      </c>
    </row>
    <row r="18" spans="2:8" x14ac:dyDescent="0.25">
      <c r="B18" s="32"/>
      <c r="C18" s="65"/>
      <c r="D18" s="4"/>
      <c r="E18" s="81"/>
      <c r="F18" s="66"/>
      <c r="G18" s="96"/>
      <c r="H18" s="96"/>
    </row>
    <row r="19" spans="2:8" s="37" customFormat="1" x14ac:dyDescent="0.25">
      <c r="B19" s="23" t="s">
        <v>145</v>
      </c>
      <c r="C19" s="69">
        <v>1400629.16</v>
      </c>
      <c r="D19" s="36"/>
      <c r="E19" s="80">
        <v>1500580</v>
      </c>
      <c r="F19" s="70">
        <v>1643844.83</v>
      </c>
      <c r="G19" s="96">
        <f t="shared" si="0"/>
        <v>1.1736474414112585</v>
      </c>
      <c r="H19" s="96">
        <f t="shared" si="1"/>
        <v>1.0954729704514254</v>
      </c>
    </row>
    <row r="20" spans="2:8" x14ac:dyDescent="0.25">
      <c r="B20" s="32" t="s">
        <v>146</v>
      </c>
      <c r="C20" s="65">
        <v>1368060.7</v>
      </c>
      <c r="D20" s="4"/>
      <c r="E20" s="81">
        <v>1427380</v>
      </c>
      <c r="F20" s="66">
        <v>1613933.51</v>
      </c>
      <c r="G20" s="96">
        <f t="shared" si="0"/>
        <v>1.1797236116789263</v>
      </c>
      <c r="H20" s="96">
        <f t="shared" si="1"/>
        <v>1.1306964578458434</v>
      </c>
    </row>
    <row r="21" spans="2:8" ht="25.5" x14ac:dyDescent="0.25">
      <c r="B21" s="32" t="s">
        <v>154</v>
      </c>
      <c r="C21" s="65">
        <v>9802.9599999999991</v>
      </c>
      <c r="D21" s="4"/>
      <c r="E21" s="81">
        <v>0</v>
      </c>
      <c r="F21" s="66">
        <v>0</v>
      </c>
      <c r="G21" s="96">
        <f t="shared" si="0"/>
        <v>0</v>
      </c>
      <c r="H21" s="96"/>
    </row>
    <row r="22" spans="2:8" ht="25.5" x14ac:dyDescent="0.25">
      <c r="B22" s="32" t="s">
        <v>147</v>
      </c>
      <c r="C22" s="65">
        <v>22766.13</v>
      </c>
      <c r="D22" s="4"/>
      <c r="E22" s="81">
        <v>33200</v>
      </c>
      <c r="F22" s="66">
        <v>29911.32</v>
      </c>
      <c r="G22" s="96">
        <f t="shared" si="0"/>
        <v>1.3138517613665563</v>
      </c>
      <c r="H22" s="96">
        <f t="shared" si="1"/>
        <v>0.90094337349397591</v>
      </c>
    </row>
    <row r="23" spans="2:8" x14ac:dyDescent="0.25">
      <c r="B23" s="32" t="s">
        <v>151</v>
      </c>
      <c r="C23" s="65">
        <v>0</v>
      </c>
      <c r="D23" s="4"/>
      <c r="E23" s="81">
        <v>40000</v>
      </c>
      <c r="F23" s="66"/>
      <c r="G23" s="96"/>
      <c r="H23" s="96">
        <f t="shared" si="1"/>
        <v>0</v>
      </c>
    </row>
    <row r="24" spans="2:8" s="37" customFormat="1" x14ac:dyDescent="0.25">
      <c r="B24" s="23" t="s">
        <v>148</v>
      </c>
      <c r="C24" s="69">
        <v>3284.05</v>
      </c>
      <c r="D24" s="36"/>
      <c r="E24" s="80">
        <v>10000</v>
      </c>
      <c r="F24" s="70">
        <v>8310.94</v>
      </c>
      <c r="G24" s="96">
        <f t="shared" si="0"/>
        <v>2.530698375481494</v>
      </c>
      <c r="H24" s="96">
        <f t="shared" si="1"/>
        <v>0.831094</v>
      </c>
    </row>
    <row r="25" spans="2:8" x14ac:dyDescent="0.25">
      <c r="B25" s="86" t="s">
        <v>150</v>
      </c>
      <c r="C25" s="65">
        <v>3284.05</v>
      </c>
      <c r="D25" s="4"/>
      <c r="E25" s="81">
        <v>10000</v>
      </c>
      <c r="F25" s="66">
        <v>8310.94</v>
      </c>
      <c r="G25" s="96">
        <f t="shared" si="0"/>
        <v>2.530698375481494</v>
      </c>
      <c r="H25" s="96">
        <f t="shared" si="1"/>
        <v>0.831094</v>
      </c>
    </row>
    <row r="26" spans="2:8" x14ac:dyDescent="0.25">
      <c r="B26" s="32"/>
      <c r="C26" s="65"/>
      <c r="D26" s="4"/>
      <c r="E26" s="81"/>
      <c r="F26" s="66"/>
      <c r="G26" s="96"/>
      <c r="H26" s="96"/>
    </row>
    <row r="27" spans="2:8" s="37" customFormat="1" ht="15.75" customHeight="1" x14ac:dyDescent="0.25">
      <c r="B27" s="6" t="s">
        <v>34</v>
      </c>
      <c r="C27" s="69">
        <v>1590137.01</v>
      </c>
      <c r="D27" s="36"/>
      <c r="E27" s="80">
        <v>1794920</v>
      </c>
      <c r="F27" s="70">
        <v>1952082.86</v>
      </c>
      <c r="G27" s="96">
        <f t="shared" si="0"/>
        <v>1.2276192854601882</v>
      </c>
      <c r="H27" s="96">
        <f t="shared" si="1"/>
        <v>1.0875598132507298</v>
      </c>
    </row>
    <row r="28" spans="2:8" s="37" customFormat="1" ht="15.75" customHeight="1" x14ac:dyDescent="0.25">
      <c r="B28" s="6" t="s">
        <v>33</v>
      </c>
      <c r="C28" s="69">
        <v>152356.5</v>
      </c>
      <c r="D28" s="36"/>
      <c r="E28" s="69">
        <v>245340</v>
      </c>
      <c r="F28" s="70">
        <v>247833.78</v>
      </c>
      <c r="G28" s="96">
        <f t="shared" si="0"/>
        <v>1.626670210985419</v>
      </c>
      <c r="H28" s="96">
        <f t="shared" si="1"/>
        <v>1.0101645879188066</v>
      </c>
    </row>
    <row r="29" spans="2:8" x14ac:dyDescent="0.25">
      <c r="B29" s="34" t="s">
        <v>32</v>
      </c>
      <c r="C29" s="65">
        <v>15489.7</v>
      </c>
      <c r="D29" s="4"/>
      <c r="E29" s="65">
        <v>114100</v>
      </c>
      <c r="F29" s="66">
        <v>87657.2</v>
      </c>
      <c r="G29" s="96">
        <f t="shared" si="0"/>
        <v>5.6590637649534852</v>
      </c>
      <c r="H29" s="96">
        <f t="shared" si="1"/>
        <v>0.76824890446976335</v>
      </c>
    </row>
    <row r="30" spans="2:8" ht="25.5" x14ac:dyDescent="0.25">
      <c r="B30" s="34" t="s">
        <v>152</v>
      </c>
      <c r="C30" s="65">
        <v>136866.79999999999</v>
      </c>
      <c r="D30" s="4"/>
      <c r="E30" s="65">
        <v>131240</v>
      </c>
      <c r="F30" s="66">
        <v>160176.57999999999</v>
      </c>
      <c r="G30" s="96">
        <f t="shared" si="0"/>
        <v>1.1703099656015923</v>
      </c>
      <c r="H30" s="96">
        <f t="shared" si="1"/>
        <v>1.2204859798841816</v>
      </c>
    </row>
    <row r="31" spans="2:8" x14ac:dyDescent="0.25">
      <c r="B31" s="34"/>
      <c r="C31" s="65"/>
      <c r="D31" s="4"/>
      <c r="E31" s="65"/>
      <c r="F31" s="66"/>
      <c r="G31" s="96"/>
      <c r="H31" s="96"/>
    </row>
    <row r="32" spans="2:8" s="37" customFormat="1" x14ac:dyDescent="0.25">
      <c r="B32" s="87" t="s">
        <v>30</v>
      </c>
      <c r="C32" s="69">
        <v>32761.89</v>
      </c>
      <c r="D32" s="36"/>
      <c r="E32" s="69">
        <v>32000</v>
      </c>
      <c r="F32" s="70">
        <v>20386.439999999999</v>
      </c>
      <c r="G32" s="96">
        <f t="shared" si="0"/>
        <v>0.62226080363495506</v>
      </c>
      <c r="H32" s="96">
        <f t="shared" si="1"/>
        <v>0.63707625000000001</v>
      </c>
    </row>
    <row r="33" spans="2:8" x14ac:dyDescent="0.25">
      <c r="B33" s="34" t="s">
        <v>29</v>
      </c>
      <c r="C33" s="65">
        <v>32761.89</v>
      </c>
      <c r="D33" s="4"/>
      <c r="E33" s="65">
        <v>32000</v>
      </c>
      <c r="F33" s="66">
        <v>20386.439999999999</v>
      </c>
      <c r="G33" s="96">
        <f t="shared" si="0"/>
        <v>0.62226080363495506</v>
      </c>
      <c r="H33" s="96">
        <f t="shared" si="1"/>
        <v>0.63707625000000001</v>
      </c>
    </row>
    <row r="34" spans="2:8" x14ac:dyDescent="0.25">
      <c r="B34" s="34"/>
      <c r="C34" s="65"/>
      <c r="D34" s="4"/>
      <c r="E34" s="65"/>
      <c r="F34" s="66"/>
      <c r="G34" s="96"/>
      <c r="H34" s="96"/>
    </row>
    <row r="35" spans="2:8" s="37" customFormat="1" x14ac:dyDescent="0.25">
      <c r="B35" s="88" t="s">
        <v>140</v>
      </c>
      <c r="C35" s="69">
        <v>1105.4100000000001</v>
      </c>
      <c r="D35" s="36"/>
      <c r="E35" s="69">
        <v>7000</v>
      </c>
      <c r="F35" s="70">
        <v>916.67</v>
      </c>
      <c r="G35" s="96">
        <f t="shared" si="0"/>
        <v>0.82925792239983342</v>
      </c>
      <c r="H35" s="96">
        <f t="shared" si="1"/>
        <v>0.13095285714285715</v>
      </c>
    </row>
    <row r="36" spans="2:8" x14ac:dyDescent="0.25">
      <c r="B36" s="33" t="s">
        <v>153</v>
      </c>
      <c r="C36" s="65">
        <v>1105.4100000000001</v>
      </c>
      <c r="D36" s="4"/>
      <c r="E36" s="65">
        <v>7000</v>
      </c>
      <c r="F36" s="66">
        <v>916.67</v>
      </c>
      <c r="G36" s="96">
        <f t="shared" si="0"/>
        <v>0.82925792239983342</v>
      </c>
      <c r="H36" s="96">
        <f t="shared" si="1"/>
        <v>0.13095285714285715</v>
      </c>
    </row>
    <row r="37" spans="2:8" x14ac:dyDescent="0.25">
      <c r="B37" s="6"/>
      <c r="C37" s="65"/>
      <c r="D37" s="4"/>
      <c r="E37" s="81"/>
      <c r="F37" s="66"/>
      <c r="G37" s="96"/>
      <c r="H37" s="96"/>
    </row>
    <row r="38" spans="2:8" s="37" customFormat="1" x14ac:dyDescent="0.25">
      <c r="B38" s="23" t="s">
        <v>145</v>
      </c>
      <c r="C38" s="69">
        <v>1400629.16</v>
      </c>
      <c r="D38" s="36"/>
      <c r="E38" s="80">
        <v>1500580</v>
      </c>
      <c r="F38" s="70">
        <v>1674635.03</v>
      </c>
      <c r="G38" s="96">
        <f t="shared" si="0"/>
        <v>1.1956305621967773</v>
      </c>
      <c r="H38" s="96">
        <f t="shared" si="1"/>
        <v>1.1159918364898906</v>
      </c>
    </row>
    <row r="39" spans="2:8" x14ac:dyDescent="0.25">
      <c r="B39" s="86" t="s">
        <v>156</v>
      </c>
      <c r="C39" s="65">
        <v>1368060.07</v>
      </c>
      <c r="D39" s="4"/>
      <c r="E39" s="81">
        <v>1427380</v>
      </c>
      <c r="F39" s="66">
        <v>1612475.67</v>
      </c>
      <c r="G39" s="96">
        <f t="shared" si="0"/>
        <v>1.1786585292267173</v>
      </c>
      <c r="H39" s="96">
        <f t="shared" si="1"/>
        <v>1.1296751180484523</v>
      </c>
    </row>
    <row r="40" spans="2:8" ht="25.5" x14ac:dyDescent="0.25">
      <c r="B40" s="32" t="s">
        <v>154</v>
      </c>
      <c r="C40" s="65">
        <v>9802.9599999999991</v>
      </c>
      <c r="D40" s="4"/>
      <c r="E40" s="81"/>
      <c r="F40" s="66">
        <v>0</v>
      </c>
      <c r="G40" s="96">
        <f t="shared" si="0"/>
        <v>0</v>
      </c>
      <c r="H40" s="96"/>
    </row>
    <row r="41" spans="2:8" ht="25.5" x14ac:dyDescent="0.25">
      <c r="B41" s="32" t="s">
        <v>147</v>
      </c>
      <c r="C41" s="65">
        <v>27373.08</v>
      </c>
      <c r="D41" s="4"/>
      <c r="E41" s="81">
        <v>73200</v>
      </c>
      <c r="F41" s="66">
        <v>62159.360000000001</v>
      </c>
      <c r="G41" s="96">
        <f t="shared" si="0"/>
        <v>2.2708208210402336</v>
      </c>
      <c r="H41" s="96">
        <f t="shared" si="1"/>
        <v>0.84917158469945353</v>
      </c>
    </row>
    <row r="42" spans="2:8" x14ac:dyDescent="0.25">
      <c r="B42" s="32"/>
      <c r="C42" s="65"/>
      <c r="D42" s="4"/>
      <c r="E42" s="81"/>
      <c r="F42" s="66"/>
      <c r="G42" s="96"/>
      <c r="H42" s="96"/>
    </row>
    <row r="43" spans="2:8" s="37" customFormat="1" x14ac:dyDescent="0.25">
      <c r="B43" s="23" t="s">
        <v>155</v>
      </c>
      <c r="C43" s="69">
        <v>3284.05</v>
      </c>
      <c r="D43" s="36"/>
      <c r="E43" s="80">
        <v>10000</v>
      </c>
      <c r="F43" s="70">
        <v>8310.94</v>
      </c>
      <c r="G43" s="96">
        <f t="shared" si="0"/>
        <v>2.530698375481494</v>
      </c>
      <c r="H43" s="96">
        <f t="shared" si="1"/>
        <v>0.831094</v>
      </c>
    </row>
    <row r="44" spans="2:8" x14ac:dyDescent="0.25">
      <c r="B44" s="32" t="s">
        <v>149</v>
      </c>
      <c r="C44" s="65">
        <v>3284.05</v>
      </c>
      <c r="D44" s="4"/>
      <c r="E44" s="81">
        <v>10000</v>
      </c>
      <c r="F44" s="66">
        <v>8310.94</v>
      </c>
      <c r="G44" s="96">
        <f t="shared" si="0"/>
        <v>2.530698375481494</v>
      </c>
      <c r="H44" s="96">
        <f t="shared" si="1"/>
        <v>0.831094</v>
      </c>
    </row>
    <row r="45" spans="2:8" x14ac:dyDescent="0.25">
      <c r="B45" s="11"/>
      <c r="C45" s="65"/>
      <c r="D45" s="4"/>
      <c r="E45" s="81"/>
      <c r="F45" s="66"/>
      <c r="G45" s="30"/>
      <c r="H45" s="30"/>
    </row>
    <row r="46" spans="2:8" x14ac:dyDescent="0.25">
      <c r="E46" s="82"/>
      <c r="F46" s="82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8"/>
  <sheetViews>
    <sheetView workbookViewId="0">
      <selection activeCell="B8" sqref="B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7" t="s">
        <v>187</v>
      </c>
      <c r="C1" s="17"/>
      <c r="D1" s="17"/>
      <c r="E1" s="17"/>
      <c r="F1" s="3"/>
      <c r="G1" s="3"/>
      <c r="H1" s="3"/>
    </row>
    <row r="2" spans="2:8" ht="15.75" customHeight="1" x14ac:dyDescent="0.25">
      <c r="B2" s="128" t="s">
        <v>197</v>
      </c>
      <c r="C2" s="128"/>
      <c r="D2" s="128"/>
      <c r="E2" s="128"/>
      <c r="F2" s="128"/>
      <c r="G2" s="128"/>
      <c r="H2" s="128"/>
    </row>
    <row r="3" spans="2:8" ht="18" x14ac:dyDescent="0.25">
      <c r="B3" s="17"/>
      <c r="C3" s="17"/>
      <c r="D3" s="17"/>
      <c r="E3" s="17"/>
      <c r="F3" s="3"/>
      <c r="G3" s="3"/>
      <c r="H3" s="3"/>
    </row>
    <row r="4" spans="2:8" ht="25.5" x14ac:dyDescent="0.25">
      <c r="B4" s="41" t="s">
        <v>7</v>
      </c>
      <c r="C4" s="41" t="s">
        <v>198</v>
      </c>
      <c r="D4" s="41" t="s">
        <v>48</v>
      </c>
      <c r="E4" s="41" t="s">
        <v>45</v>
      </c>
      <c r="F4" s="41" t="s">
        <v>199</v>
      </c>
      <c r="G4" s="41" t="s">
        <v>17</v>
      </c>
      <c r="H4" s="41" t="s">
        <v>46</v>
      </c>
    </row>
    <row r="5" spans="2:8" x14ac:dyDescent="0.25"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 t="s">
        <v>18</v>
      </c>
      <c r="H5" s="41" t="s">
        <v>19</v>
      </c>
    </row>
    <row r="6" spans="2:8" ht="15.75" customHeight="1" x14ac:dyDescent="0.25">
      <c r="B6" s="6" t="s">
        <v>34</v>
      </c>
      <c r="C6" s="65">
        <v>1590137.01</v>
      </c>
      <c r="D6" s="4"/>
      <c r="E6" s="65">
        <v>1794920</v>
      </c>
      <c r="F6" s="66">
        <v>1952082.86</v>
      </c>
      <c r="G6" s="96">
        <f>F6/C6</f>
        <v>1.2276192854601882</v>
      </c>
      <c r="H6" s="96">
        <f>F6/E6</f>
        <v>1.0875598132507298</v>
      </c>
    </row>
    <row r="7" spans="2:8" ht="15.75" customHeight="1" x14ac:dyDescent="0.25">
      <c r="B7" s="6" t="s">
        <v>130</v>
      </c>
      <c r="C7" s="65">
        <v>1590137.01</v>
      </c>
      <c r="D7" s="4"/>
      <c r="E7" s="65">
        <v>1794920</v>
      </c>
      <c r="F7" s="66">
        <v>1952082.86</v>
      </c>
      <c r="G7" s="96">
        <f t="shared" ref="G7:G8" si="0">F7/C7</f>
        <v>1.2276192854601882</v>
      </c>
      <c r="H7" s="96">
        <f t="shared" ref="H7:H8" si="1">F7/E7</f>
        <v>1.0875598132507298</v>
      </c>
    </row>
    <row r="8" spans="2:8" x14ac:dyDescent="0.25">
      <c r="B8" s="13" t="s">
        <v>131</v>
      </c>
      <c r="C8" s="65">
        <v>1590137.01</v>
      </c>
      <c r="D8" s="4"/>
      <c r="E8" s="65">
        <v>1794920</v>
      </c>
      <c r="F8" s="66">
        <v>1952082.86</v>
      </c>
      <c r="G8" s="96">
        <f t="shared" si="0"/>
        <v>1.2276192854601882</v>
      </c>
      <c r="H8" s="96">
        <f t="shared" si="1"/>
        <v>1.0875598132507298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M16"/>
  <sheetViews>
    <sheetView topLeftCell="B1" workbookViewId="0">
      <selection activeCell="J7" sqref="J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3" ht="18" customHeight="1" x14ac:dyDescent="0.25">
      <c r="B1" s="17"/>
      <c r="C1" s="17"/>
      <c r="D1" s="129" t="s">
        <v>187</v>
      </c>
      <c r="E1" s="129"/>
      <c r="F1" s="129"/>
      <c r="G1" s="17"/>
      <c r="H1" s="17"/>
      <c r="I1" s="17"/>
      <c r="J1" s="17"/>
      <c r="K1" s="17"/>
      <c r="L1" s="17"/>
    </row>
    <row r="2" spans="2:13" ht="18" customHeight="1" x14ac:dyDescent="0.25">
      <c r="B2" s="128" t="s">
        <v>62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2:13" ht="15.75" customHeight="1" x14ac:dyDescent="0.25">
      <c r="B3" s="128" t="s">
        <v>36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2:13" ht="18" x14ac:dyDescent="0.25">
      <c r="B4" s="17"/>
      <c r="C4" s="17"/>
      <c r="D4" s="17"/>
      <c r="E4" s="17"/>
      <c r="F4" s="17"/>
      <c r="G4" s="17"/>
      <c r="H4" s="17"/>
      <c r="I4" s="17"/>
      <c r="J4" s="3"/>
      <c r="K4" s="3"/>
      <c r="L4" s="3"/>
    </row>
    <row r="5" spans="2:13" ht="25.5" customHeight="1" x14ac:dyDescent="0.25">
      <c r="B5" s="125" t="s">
        <v>7</v>
      </c>
      <c r="C5" s="126"/>
      <c r="D5" s="126"/>
      <c r="E5" s="126"/>
      <c r="F5" s="127"/>
      <c r="G5" s="43" t="s">
        <v>190</v>
      </c>
      <c r="H5" s="41" t="s">
        <v>48</v>
      </c>
      <c r="I5" s="43" t="s">
        <v>47</v>
      </c>
      <c r="J5" s="43" t="s">
        <v>191</v>
      </c>
      <c r="K5" s="43" t="s">
        <v>17</v>
      </c>
      <c r="L5" s="43" t="s">
        <v>46</v>
      </c>
    </row>
    <row r="6" spans="2:13" x14ac:dyDescent="0.25">
      <c r="B6" s="125">
        <v>1</v>
      </c>
      <c r="C6" s="126"/>
      <c r="D6" s="126"/>
      <c r="E6" s="126"/>
      <c r="F6" s="127"/>
      <c r="G6" s="43">
        <v>2</v>
      </c>
      <c r="H6" s="43">
        <v>3</v>
      </c>
      <c r="I6" s="43">
        <v>4</v>
      </c>
      <c r="J6" s="43">
        <v>5</v>
      </c>
      <c r="K6" s="43" t="s">
        <v>18</v>
      </c>
      <c r="L6" s="43" t="s">
        <v>19</v>
      </c>
    </row>
    <row r="7" spans="2:13" ht="25.5" x14ac:dyDescent="0.25">
      <c r="B7" s="6">
        <v>8</v>
      </c>
      <c r="C7" s="6"/>
      <c r="D7" s="6"/>
      <c r="E7" s="6"/>
      <c r="F7" s="6" t="s">
        <v>9</v>
      </c>
      <c r="G7" s="65">
        <v>0</v>
      </c>
      <c r="H7" s="65">
        <v>0</v>
      </c>
      <c r="I7" s="65">
        <v>0</v>
      </c>
      <c r="J7" s="66">
        <v>0</v>
      </c>
      <c r="K7" s="66"/>
      <c r="L7" s="66"/>
      <c r="M7" s="82"/>
    </row>
    <row r="8" spans="2:13" x14ac:dyDescent="0.25">
      <c r="B8" s="6"/>
      <c r="C8" s="11">
        <v>84</v>
      </c>
      <c r="D8" s="11"/>
      <c r="E8" s="11"/>
      <c r="F8" s="11" t="s">
        <v>14</v>
      </c>
      <c r="G8" s="65"/>
      <c r="H8" s="65"/>
      <c r="I8" s="65"/>
      <c r="J8" s="66"/>
      <c r="K8" s="66"/>
      <c r="L8" s="66"/>
      <c r="M8" s="82"/>
    </row>
    <row r="9" spans="2:13" ht="51" x14ac:dyDescent="0.25">
      <c r="B9" s="7"/>
      <c r="C9" s="7"/>
      <c r="D9" s="7">
        <v>841</v>
      </c>
      <c r="E9" s="7"/>
      <c r="F9" s="31" t="s">
        <v>37</v>
      </c>
      <c r="G9" s="65"/>
      <c r="H9" s="65"/>
      <c r="I9" s="65"/>
      <c r="J9" s="66"/>
      <c r="K9" s="66"/>
      <c r="L9" s="66"/>
      <c r="M9" s="82"/>
    </row>
    <row r="10" spans="2:13" ht="25.5" x14ac:dyDescent="0.25">
      <c r="B10" s="7"/>
      <c r="C10" s="7"/>
      <c r="D10" s="7"/>
      <c r="E10" s="7">
        <v>8413</v>
      </c>
      <c r="F10" s="31" t="s">
        <v>38</v>
      </c>
      <c r="G10" s="65"/>
      <c r="H10" s="65"/>
      <c r="I10" s="65"/>
      <c r="J10" s="66"/>
      <c r="K10" s="66"/>
      <c r="L10" s="66"/>
      <c r="M10" s="82"/>
    </row>
    <row r="11" spans="2:13" x14ac:dyDescent="0.25">
      <c r="B11" s="7"/>
      <c r="C11" s="7"/>
      <c r="D11" s="7"/>
      <c r="E11" s="8" t="s">
        <v>24</v>
      </c>
      <c r="F11" s="13"/>
      <c r="G11" s="65"/>
      <c r="H11" s="65"/>
      <c r="I11" s="65"/>
      <c r="J11" s="66"/>
      <c r="K11" s="66"/>
      <c r="L11" s="66"/>
      <c r="M11" s="82"/>
    </row>
    <row r="12" spans="2:13" ht="25.5" x14ac:dyDescent="0.25">
      <c r="B12" s="9">
        <v>5</v>
      </c>
      <c r="C12" s="10"/>
      <c r="D12" s="10"/>
      <c r="E12" s="10"/>
      <c r="F12" s="23" t="s">
        <v>10</v>
      </c>
      <c r="G12" s="65">
        <v>0</v>
      </c>
      <c r="H12" s="65">
        <v>0</v>
      </c>
      <c r="I12" s="65">
        <v>0</v>
      </c>
      <c r="J12" s="66">
        <v>0</v>
      </c>
      <c r="K12" s="66"/>
      <c r="L12" s="66"/>
      <c r="M12" s="82"/>
    </row>
    <row r="13" spans="2:13" ht="25.5" x14ac:dyDescent="0.25">
      <c r="B13" s="11"/>
      <c r="C13" s="11">
        <v>54</v>
      </c>
      <c r="D13" s="11"/>
      <c r="E13" s="11"/>
      <c r="F13" s="24" t="s">
        <v>15</v>
      </c>
      <c r="G13" s="65"/>
      <c r="H13" s="65"/>
      <c r="I13" s="81"/>
      <c r="J13" s="66"/>
      <c r="K13" s="66"/>
      <c r="L13" s="66"/>
      <c r="M13" s="82"/>
    </row>
    <row r="14" spans="2:13" ht="63.75" x14ac:dyDescent="0.25">
      <c r="B14" s="11"/>
      <c r="C14" s="11"/>
      <c r="D14" s="11">
        <v>541</v>
      </c>
      <c r="E14" s="31"/>
      <c r="F14" s="31" t="s">
        <v>39</v>
      </c>
      <c r="G14" s="65"/>
      <c r="H14" s="65"/>
      <c r="I14" s="81"/>
      <c r="J14" s="66"/>
      <c r="K14" s="66"/>
      <c r="L14" s="66"/>
      <c r="M14" s="82"/>
    </row>
    <row r="15" spans="2:13" ht="38.25" x14ac:dyDescent="0.25">
      <c r="B15" s="11"/>
      <c r="C15" s="11"/>
      <c r="D15" s="11"/>
      <c r="E15" s="31">
        <v>5413</v>
      </c>
      <c r="F15" s="31" t="s">
        <v>40</v>
      </c>
      <c r="G15" s="65"/>
      <c r="H15" s="65"/>
      <c r="I15" s="81"/>
      <c r="J15" s="66"/>
      <c r="K15" s="66"/>
      <c r="L15" s="66"/>
      <c r="M15" s="82"/>
    </row>
    <row r="16" spans="2:13" x14ac:dyDescent="0.25">
      <c r="B16" s="12" t="s">
        <v>16</v>
      </c>
      <c r="C16" s="10"/>
      <c r="D16" s="10"/>
      <c r="E16" s="10"/>
      <c r="F16" s="23" t="s">
        <v>24</v>
      </c>
      <c r="G16" s="65"/>
      <c r="H16" s="65"/>
      <c r="I16" s="65"/>
      <c r="J16" s="66"/>
      <c r="K16" s="66"/>
      <c r="L16" s="66"/>
      <c r="M16" s="82"/>
    </row>
  </sheetData>
  <mergeCells count="5">
    <mergeCell ref="B5:F5"/>
    <mergeCell ref="B2:L2"/>
    <mergeCell ref="B3:L3"/>
    <mergeCell ref="B6:F6"/>
    <mergeCell ref="D1:F1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23"/>
  <sheetViews>
    <sheetView workbookViewId="0">
      <selection activeCell="F4" sqref="F4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7" t="s">
        <v>187</v>
      </c>
      <c r="C1" s="17"/>
      <c r="D1" s="17"/>
      <c r="E1" s="17"/>
      <c r="F1" s="3"/>
      <c r="G1" s="3"/>
      <c r="H1" s="3"/>
    </row>
    <row r="2" spans="2:8" ht="15.75" customHeight="1" x14ac:dyDescent="0.25">
      <c r="B2" s="128" t="s">
        <v>41</v>
      </c>
      <c r="C2" s="128"/>
      <c r="D2" s="128"/>
      <c r="E2" s="128"/>
      <c r="F2" s="128"/>
      <c r="G2" s="128"/>
      <c r="H2" s="128"/>
    </row>
    <row r="3" spans="2:8" ht="18" x14ac:dyDescent="0.25">
      <c r="B3" s="17"/>
      <c r="C3" s="17"/>
      <c r="D3" s="17"/>
      <c r="E3" s="17"/>
      <c r="F3" s="3"/>
      <c r="G3" s="3"/>
      <c r="H3" s="3"/>
    </row>
    <row r="4" spans="2:8" ht="25.5" x14ac:dyDescent="0.25">
      <c r="B4" s="41" t="s">
        <v>7</v>
      </c>
      <c r="C4" s="41" t="s">
        <v>190</v>
      </c>
      <c r="D4" s="41" t="s">
        <v>48</v>
      </c>
      <c r="E4" s="41" t="s">
        <v>45</v>
      </c>
      <c r="F4" s="41" t="s">
        <v>191</v>
      </c>
      <c r="G4" s="41" t="s">
        <v>17</v>
      </c>
      <c r="H4" s="41" t="s">
        <v>46</v>
      </c>
    </row>
    <row r="5" spans="2:8" x14ac:dyDescent="0.25"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 t="s">
        <v>18</v>
      </c>
      <c r="H5" s="41" t="s">
        <v>19</v>
      </c>
    </row>
    <row r="6" spans="2:8" x14ac:dyDescent="0.25">
      <c r="B6" s="6" t="s">
        <v>42</v>
      </c>
      <c r="C6" s="65">
        <v>0</v>
      </c>
      <c r="D6" s="65"/>
      <c r="E6" s="81">
        <v>0</v>
      </c>
      <c r="F6" s="66">
        <v>0</v>
      </c>
      <c r="G6" s="66"/>
      <c r="H6" s="30"/>
    </row>
    <row r="7" spans="2:8" x14ac:dyDescent="0.25">
      <c r="B7" s="6" t="s">
        <v>33</v>
      </c>
      <c r="C7" s="65"/>
      <c r="D7" s="65"/>
      <c r="E7" s="65"/>
      <c r="F7" s="66"/>
      <c r="G7" s="66"/>
      <c r="H7" s="30"/>
    </row>
    <row r="8" spans="2:8" x14ac:dyDescent="0.25">
      <c r="B8" s="34" t="s">
        <v>32</v>
      </c>
      <c r="C8" s="65"/>
      <c r="D8" s="65"/>
      <c r="E8" s="65"/>
      <c r="F8" s="66"/>
      <c r="G8" s="66"/>
      <c r="H8" s="30"/>
    </row>
    <row r="9" spans="2:8" x14ac:dyDescent="0.25">
      <c r="B9" s="33" t="s">
        <v>31</v>
      </c>
      <c r="C9" s="65"/>
      <c r="D9" s="65"/>
      <c r="E9" s="65"/>
      <c r="F9" s="66"/>
      <c r="G9" s="66"/>
      <c r="H9" s="30"/>
    </row>
    <row r="10" spans="2:8" x14ac:dyDescent="0.25">
      <c r="B10" s="33" t="s">
        <v>24</v>
      </c>
      <c r="C10" s="65"/>
      <c r="D10" s="65"/>
      <c r="E10" s="65"/>
      <c r="F10" s="66"/>
      <c r="G10" s="66"/>
      <c r="H10" s="30"/>
    </row>
    <row r="11" spans="2:8" x14ac:dyDescent="0.25">
      <c r="B11" s="6" t="s">
        <v>30</v>
      </c>
      <c r="C11" s="65"/>
      <c r="D11" s="65"/>
      <c r="E11" s="81"/>
      <c r="F11" s="66"/>
      <c r="G11" s="66"/>
      <c r="H11" s="30"/>
    </row>
    <row r="12" spans="2:8" x14ac:dyDescent="0.25">
      <c r="B12" s="32" t="s">
        <v>29</v>
      </c>
      <c r="C12" s="65"/>
      <c r="D12" s="65"/>
      <c r="E12" s="81"/>
      <c r="F12" s="66"/>
      <c r="G12" s="66"/>
      <c r="H12" s="30"/>
    </row>
    <row r="13" spans="2:8" x14ac:dyDescent="0.25">
      <c r="B13" s="11" t="s">
        <v>16</v>
      </c>
      <c r="C13" s="65"/>
      <c r="D13" s="65"/>
      <c r="E13" s="81"/>
      <c r="F13" s="66"/>
      <c r="G13" s="66"/>
      <c r="H13" s="30"/>
    </row>
    <row r="14" spans="2:8" x14ac:dyDescent="0.25">
      <c r="B14" s="32"/>
      <c r="C14" s="65"/>
      <c r="D14" s="65"/>
      <c r="E14" s="81"/>
      <c r="F14" s="66"/>
      <c r="G14" s="66"/>
      <c r="H14" s="30"/>
    </row>
    <row r="15" spans="2:8" ht="15.75" customHeight="1" x14ac:dyDescent="0.25">
      <c r="B15" s="6" t="s">
        <v>43</v>
      </c>
      <c r="C15" s="65">
        <v>0</v>
      </c>
      <c r="D15" s="65"/>
      <c r="E15" s="81">
        <v>0</v>
      </c>
      <c r="F15" s="66">
        <v>0</v>
      </c>
      <c r="G15" s="66"/>
      <c r="H15" s="30"/>
    </row>
    <row r="16" spans="2:8" ht="15.75" customHeight="1" x14ac:dyDescent="0.25">
      <c r="B16" s="6" t="s">
        <v>33</v>
      </c>
      <c r="C16" s="65"/>
      <c r="D16" s="65"/>
      <c r="E16" s="65"/>
      <c r="F16" s="66"/>
      <c r="G16" s="66"/>
      <c r="H16" s="30"/>
    </row>
    <row r="17" spans="2:8" x14ac:dyDescent="0.25">
      <c r="B17" s="34" t="s">
        <v>32</v>
      </c>
      <c r="C17" s="65"/>
      <c r="D17" s="65"/>
      <c r="E17" s="65"/>
      <c r="F17" s="66"/>
      <c r="G17" s="66"/>
      <c r="H17" s="30"/>
    </row>
    <row r="18" spans="2:8" x14ac:dyDescent="0.25">
      <c r="B18" s="33" t="s">
        <v>31</v>
      </c>
      <c r="C18" s="65"/>
      <c r="D18" s="65"/>
      <c r="E18" s="65"/>
      <c r="F18" s="66"/>
      <c r="G18" s="66"/>
      <c r="H18" s="30"/>
    </row>
    <row r="19" spans="2:8" x14ac:dyDescent="0.25">
      <c r="B19" s="32"/>
      <c r="C19" s="65"/>
      <c r="D19" s="65"/>
      <c r="E19" s="81"/>
      <c r="F19" s="66"/>
      <c r="G19" s="66"/>
      <c r="H19" s="30"/>
    </row>
    <row r="20" spans="2:8" x14ac:dyDescent="0.25">
      <c r="B20" s="6" t="s">
        <v>30</v>
      </c>
      <c r="C20" s="65"/>
      <c r="D20" s="65"/>
      <c r="E20" s="81"/>
      <c r="F20" s="66"/>
      <c r="G20" s="66"/>
      <c r="H20" s="30"/>
    </row>
    <row r="21" spans="2:8" x14ac:dyDescent="0.25">
      <c r="B21" s="32" t="s">
        <v>29</v>
      </c>
      <c r="C21" s="65"/>
      <c r="D21" s="65"/>
      <c r="E21" s="81"/>
      <c r="F21" s="66"/>
      <c r="G21" s="66"/>
      <c r="H21" s="30"/>
    </row>
    <row r="22" spans="2:8" x14ac:dyDescent="0.25">
      <c r="B22" s="11" t="s">
        <v>16</v>
      </c>
      <c r="C22" s="65"/>
      <c r="D22" s="65"/>
      <c r="E22" s="81"/>
      <c r="F22" s="66"/>
      <c r="G22" s="66"/>
      <c r="H22" s="30"/>
    </row>
    <row r="23" spans="2:8" x14ac:dyDescent="0.25">
      <c r="C23" s="82"/>
      <c r="D23" s="82"/>
      <c r="E23" s="82"/>
      <c r="F23" s="82"/>
      <c r="G23" s="82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I34"/>
  <sheetViews>
    <sheetView topLeftCell="A10" workbookViewId="0">
      <selection activeCell="H16" sqref="H1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3.42578125" customWidth="1"/>
    <col min="5" max="5" width="37.42578125" customWidth="1"/>
    <col min="6" max="8" width="25.28515625" customWidth="1"/>
    <col min="9" max="9" width="15.7109375" customWidth="1"/>
  </cols>
  <sheetData>
    <row r="1" spans="2:9" ht="18" x14ac:dyDescent="0.25">
      <c r="B1" s="2"/>
      <c r="C1" s="129" t="s">
        <v>187</v>
      </c>
      <c r="D1" s="129"/>
      <c r="E1" s="2"/>
      <c r="F1" s="2"/>
      <c r="G1" s="2"/>
      <c r="H1" s="2"/>
      <c r="I1" s="3"/>
    </row>
    <row r="2" spans="2:9" ht="18" customHeight="1" x14ac:dyDescent="0.25">
      <c r="B2" s="128" t="s">
        <v>11</v>
      </c>
      <c r="C2" s="138"/>
      <c r="D2" s="138"/>
      <c r="E2" s="138"/>
      <c r="F2" s="138"/>
      <c r="G2" s="138"/>
      <c r="H2" s="138"/>
      <c r="I2" s="138"/>
    </row>
    <row r="3" spans="2:9" ht="18" x14ac:dyDescent="0.25">
      <c r="B3" s="2"/>
      <c r="C3" s="2"/>
      <c r="D3" s="2"/>
      <c r="E3" s="2"/>
      <c r="F3" s="2"/>
      <c r="G3" s="2"/>
      <c r="H3" s="2"/>
      <c r="I3" s="3"/>
    </row>
    <row r="4" spans="2:9" ht="15.75" x14ac:dyDescent="0.25">
      <c r="B4" s="142" t="s">
        <v>200</v>
      </c>
      <c r="C4" s="142"/>
      <c r="D4" s="142"/>
      <c r="E4" s="142"/>
      <c r="F4" s="142"/>
      <c r="G4" s="142"/>
      <c r="H4" s="142"/>
      <c r="I4" s="142"/>
    </row>
    <row r="5" spans="2:9" ht="18" x14ac:dyDescent="0.25">
      <c r="B5" s="17"/>
      <c r="C5" s="17"/>
      <c r="D5" s="17"/>
      <c r="E5" s="17"/>
      <c r="F5" s="17"/>
      <c r="G5" s="17"/>
      <c r="H5" s="17"/>
      <c r="I5" s="3"/>
    </row>
    <row r="6" spans="2:9" ht="25.5" x14ac:dyDescent="0.25">
      <c r="B6" s="125" t="s">
        <v>7</v>
      </c>
      <c r="C6" s="126"/>
      <c r="D6" s="126"/>
      <c r="E6" s="127"/>
      <c r="F6" s="41" t="s">
        <v>48</v>
      </c>
      <c r="G6" s="41" t="s">
        <v>45</v>
      </c>
      <c r="H6" s="41" t="s">
        <v>201</v>
      </c>
      <c r="I6" s="41" t="s">
        <v>46</v>
      </c>
    </row>
    <row r="7" spans="2:9" s="29" customFormat="1" ht="15.75" customHeight="1" x14ac:dyDescent="0.2">
      <c r="B7" s="143">
        <v>1</v>
      </c>
      <c r="C7" s="144"/>
      <c r="D7" s="144"/>
      <c r="E7" s="145"/>
      <c r="F7" s="42">
        <v>2</v>
      </c>
      <c r="G7" s="42">
        <v>3</v>
      </c>
      <c r="H7" s="42">
        <v>4</v>
      </c>
      <c r="I7" s="42" t="s">
        <v>44</v>
      </c>
    </row>
    <row r="8" spans="2:9" s="45" customFormat="1" ht="30" customHeight="1" x14ac:dyDescent="0.25">
      <c r="B8" s="139">
        <v>90416336</v>
      </c>
      <c r="C8" s="140"/>
      <c r="D8" s="141"/>
      <c r="E8" s="44" t="s">
        <v>132</v>
      </c>
      <c r="F8" s="46"/>
      <c r="G8" s="93">
        <v>1794920</v>
      </c>
      <c r="H8" s="93">
        <v>1952082.86</v>
      </c>
      <c r="I8" s="97">
        <f>H8/G8</f>
        <v>1.0875598132507298</v>
      </c>
    </row>
    <row r="9" spans="2:9" s="45" customFormat="1" ht="30" customHeight="1" x14ac:dyDescent="0.25">
      <c r="B9" s="139" t="s">
        <v>133</v>
      </c>
      <c r="C9" s="140"/>
      <c r="D9" s="141"/>
      <c r="E9" s="44" t="s">
        <v>134</v>
      </c>
      <c r="F9" s="46"/>
      <c r="G9" s="93">
        <v>1794920</v>
      </c>
      <c r="H9" s="93">
        <v>1952082.86</v>
      </c>
      <c r="I9" s="97">
        <f t="shared" ref="I9:I34" si="0">H9/G9</f>
        <v>1.0875598132507298</v>
      </c>
    </row>
    <row r="10" spans="2:9" s="91" customFormat="1" ht="30" customHeight="1" x14ac:dyDescent="0.25">
      <c r="B10" s="146" t="s">
        <v>137</v>
      </c>
      <c r="C10" s="147"/>
      <c r="D10" s="148"/>
      <c r="E10" s="92" t="s">
        <v>138</v>
      </c>
      <c r="F10" s="90"/>
      <c r="G10" s="94">
        <v>1695110</v>
      </c>
      <c r="H10" s="94">
        <v>1880427.31</v>
      </c>
      <c r="I10" s="97">
        <f t="shared" si="0"/>
        <v>1.109324651497543</v>
      </c>
    </row>
    <row r="11" spans="2:9" s="45" customFormat="1" ht="30" customHeight="1" x14ac:dyDescent="0.25">
      <c r="B11" s="60" t="s">
        <v>157</v>
      </c>
      <c r="C11" s="61"/>
      <c r="D11" s="62"/>
      <c r="E11" s="62" t="s">
        <v>135</v>
      </c>
      <c r="F11" s="46"/>
      <c r="G11" s="93">
        <v>26120</v>
      </c>
      <c r="H11" s="93">
        <v>19291.14</v>
      </c>
      <c r="I11" s="97">
        <f t="shared" si="0"/>
        <v>0.73855819295558955</v>
      </c>
    </row>
    <row r="12" spans="2:9" s="45" customFormat="1" ht="30" customHeight="1" x14ac:dyDescent="0.25">
      <c r="B12" s="83" t="s">
        <v>170</v>
      </c>
      <c r="C12" s="84"/>
      <c r="D12" s="85"/>
      <c r="E12" s="62" t="s">
        <v>136</v>
      </c>
      <c r="F12" s="46"/>
      <c r="G12" s="93">
        <v>127290</v>
      </c>
      <c r="H12" s="93">
        <v>160176.57999999999</v>
      </c>
      <c r="I12" s="97">
        <f t="shared" si="0"/>
        <v>1.258359494068662</v>
      </c>
    </row>
    <row r="13" spans="2:9" s="45" customFormat="1" ht="30" customHeight="1" x14ac:dyDescent="0.25">
      <c r="B13" s="130" t="s">
        <v>158</v>
      </c>
      <c r="C13" s="131"/>
      <c r="D13" s="132"/>
      <c r="E13" s="47" t="s">
        <v>139</v>
      </c>
      <c r="F13" s="46"/>
      <c r="G13" s="93">
        <v>30200</v>
      </c>
      <c r="H13" s="93">
        <v>19278.63</v>
      </c>
      <c r="I13" s="97">
        <f t="shared" si="0"/>
        <v>0.63836523178807947</v>
      </c>
    </row>
    <row r="14" spans="2:9" s="45" customFormat="1" ht="30" customHeight="1" x14ac:dyDescent="0.25">
      <c r="B14" s="136" t="s">
        <v>159</v>
      </c>
      <c r="C14" s="136"/>
      <c r="D14" s="136"/>
      <c r="E14" s="47" t="s">
        <v>160</v>
      </c>
      <c r="F14" s="46"/>
      <c r="G14" s="93">
        <v>7000</v>
      </c>
      <c r="H14" s="93">
        <v>916.67</v>
      </c>
      <c r="I14" s="97">
        <f t="shared" si="0"/>
        <v>0.13095285714285715</v>
      </c>
    </row>
    <row r="15" spans="2:9" s="45" customFormat="1" ht="30" customHeight="1" x14ac:dyDescent="0.25">
      <c r="B15" s="130" t="s">
        <v>161</v>
      </c>
      <c r="C15" s="131"/>
      <c r="D15" s="132"/>
      <c r="E15" s="47" t="s">
        <v>162</v>
      </c>
      <c r="F15" s="46"/>
      <c r="G15" s="93">
        <v>1421300</v>
      </c>
      <c r="H15" s="93">
        <v>1610293.99</v>
      </c>
      <c r="I15" s="97">
        <f t="shared" si="0"/>
        <v>1.1329726236544009</v>
      </c>
    </row>
    <row r="16" spans="2:9" s="45" customFormat="1" ht="30" customHeight="1" x14ac:dyDescent="0.25">
      <c r="B16" s="130" t="s">
        <v>163</v>
      </c>
      <c r="C16" s="131"/>
      <c r="D16" s="132"/>
      <c r="E16" s="44" t="s">
        <v>164</v>
      </c>
      <c r="F16" s="46"/>
      <c r="G16" s="93">
        <v>0</v>
      </c>
      <c r="H16" s="93">
        <v>0</v>
      </c>
      <c r="I16" s="97">
        <v>0</v>
      </c>
    </row>
    <row r="17" spans="2:9" s="45" customFormat="1" ht="30" customHeight="1" x14ac:dyDescent="0.25">
      <c r="B17" s="130" t="s">
        <v>165</v>
      </c>
      <c r="C17" s="131"/>
      <c r="D17" s="132"/>
      <c r="E17" s="44" t="s">
        <v>166</v>
      </c>
      <c r="F17" s="46"/>
      <c r="G17" s="93">
        <v>73200</v>
      </c>
      <c r="H17" s="93">
        <v>62159.360000000001</v>
      </c>
      <c r="I17" s="97">
        <f t="shared" si="0"/>
        <v>0.84917158469945353</v>
      </c>
    </row>
    <row r="18" spans="2:9" s="45" customFormat="1" ht="30" customHeight="1" x14ac:dyDescent="0.25">
      <c r="B18" s="136" t="s">
        <v>167</v>
      </c>
      <c r="C18" s="136"/>
      <c r="D18" s="136"/>
      <c r="E18" s="47" t="s">
        <v>168</v>
      </c>
      <c r="F18" s="46"/>
      <c r="G18" s="93">
        <v>10000</v>
      </c>
      <c r="H18" s="93">
        <v>8310.94</v>
      </c>
      <c r="I18" s="97">
        <f t="shared" si="0"/>
        <v>0.831094</v>
      </c>
    </row>
    <row r="19" spans="2:9" s="91" customFormat="1" ht="30" customHeight="1" x14ac:dyDescent="0.25">
      <c r="B19" s="137" t="s">
        <v>181</v>
      </c>
      <c r="C19" s="137"/>
      <c r="D19" s="137"/>
      <c r="E19" s="89" t="s">
        <v>169</v>
      </c>
      <c r="F19" s="90"/>
      <c r="G19" s="94">
        <v>6900</v>
      </c>
      <c r="H19" s="94">
        <v>5308.91</v>
      </c>
      <c r="I19" s="97">
        <f t="shared" si="0"/>
        <v>0.76940724637681157</v>
      </c>
    </row>
    <row r="20" spans="2:9" s="45" customFormat="1" ht="30" customHeight="1" x14ac:dyDescent="0.25">
      <c r="B20" s="83" t="s">
        <v>171</v>
      </c>
      <c r="C20" s="84"/>
      <c r="D20" s="85"/>
      <c r="E20" s="47" t="s">
        <v>172</v>
      </c>
      <c r="F20" s="46"/>
      <c r="G20" s="93">
        <v>6900</v>
      </c>
      <c r="H20" s="93">
        <v>5308.91</v>
      </c>
      <c r="I20" s="97">
        <f t="shared" si="0"/>
        <v>0.76940724637681157</v>
      </c>
    </row>
    <row r="21" spans="2:9" s="91" customFormat="1" ht="30" customHeight="1" x14ac:dyDescent="0.25">
      <c r="B21" s="133" t="s">
        <v>182</v>
      </c>
      <c r="C21" s="134"/>
      <c r="D21" s="135"/>
      <c r="E21" s="89" t="s">
        <v>173</v>
      </c>
      <c r="F21" s="90"/>
      <c r="G21" s="94">
        <v>70580</v>
      </c>
      <c r="H21" s="94">
        <v>36445.910000000003</v>
      </c>
      <c r="I21" s="97">
        <f t="shared" si="0"/>
        <v>0.51637730235194113</v>
      </c>
    </row>
    <row r="22" spans="2:9" s="45" customFormat="1" ht="30" customHeight="1" x14ac:dyDescent="0.25">
      <c r="B22" s="83" t="s">
        <v>157</v>
      </c>
      <c r="C22" s="84"/>
      <c r="D22" s="85"/>
      <c r="E22" s="47" t="s">
        <v>174</v>
      </c>
      <c r="F22" s="46"/>
      <c r="G22" s="93">
        <v>70580</v>
      </c>
      <c r="H22" s="93">
        <v>36445.910000000003</v>
      </c>
      <c r="I22" s="97">
        <f t="shared" si="0"/>
        <v>0.51637730235194113</v>
      </c>
    </row>
    <row r="23" spans="2:9" s="91" customFormat="1" ht="30" customHeight="1" x14ac:dyDescent="0.25">
      <c r="B23" s="133" t="s">
        <v>183</v>
      </c>
      <c r="C23" s="134"/>
      <c r="D23" s="135"/>
      <c r="E23" s="89" t="s">
        <v>175</v>
      </c>
      <c r="F23" s="90"/>
      <c r="G23" s="94">
        <v>4640</v>
      </c>
      <c r="H23" s="94">
        <v>2179.96</v>
      </c>
      <c r="I23" s="97">
        <f t="shared" si="0"/>
        <v>0.46981896551724139</v>
      </c>
    </row>
    <row r="24" spans="2:9" s="45" customFormat="1" ht="30" customHeight="1" x14ac:dyDescent="0.25">
      <c r="B24" s="130" t="s">
        <v>171</v>
      </c>
      <c r="C24" s="131"/>
      <c r="D24" s="132"/>
      <c r="E24" s="47" t="s">
        <v>174</v>
      </c>
      <c r="F24" s="46"/>
      <c r="G24" s="93">
        <v>4640</v>
      </c>
      <c r="H24" s="93">
        <v>2179.96</v>
      </c>
      <c r="I24" s="97">
        <f t="shared" si="0"/>
        <v>0.46981896551724139</v>
      </c>
    </row>
    <row r="25" spans="2:9" s="91" customFormat="1" ht="30" customHeight="1" x14ac:dyDescent="0.25">
      <c r="B25" s="133" t="s">
        <v>184</v>
      </c>
      <c r="C25" s="134"/>
      <c r="D25" s="135"/>
      <c r="E25" s="89" t="s">
        <v>176</v>
      </c>
      <c r="F25" s="90"/>
      <c r="G25" s="94">
        <v>14980</v>
      </c>
      <c r="H25" s="94">
        <v>24987.82</v>
      </c>
      <c r="I25" s="97">
        <f t="shared" si="0"/>
        <v>1.668078771695594</v>
      </c>
    </row>
    <row r="26" spans="2:9" s="45" customFormat="1" ht="30" customHeight="1" x14ac:dyDescent="0.25">
      <c r="B26" s="130" t="s">
        <v>171</v>
      </c>
      <c r="C26" s="131"/>
      <c r="D26" s="132"/>
      <c r="E26" s="47" t="s">
        <v>174</v>
      </c>
      <c r="F26" s="46"/>
      <c r="G26" s="93">
        <v>4530</v>
      </c>
      <c r="H26" s="93">
        <v>23083.01</v>
      </c>
      <c r="I26" s="97">
        <f t="shared" si="0"/>
        <v>5.0955871964679904</v>
      </c>
    </row>
    <row r="27" spans="2:9" s="45" customFormat="1" ht="30" customHeight="1" x14ac:dyDescent="0.25">
      <c r="B27" s="130" t="s">
        <v>170</v>
      </c>
      <c r="C27" s="131"/>
      <c r="D27" s="132"/>
      <c r="E27" s="47" t="s">
        <v>177</v>
      </c>
      <c r="F27" s="46"/>
      <c r="G27" s="93">
        <v>3950</v>
      </c>
      <c r="H27" s="93">
        <v>0</v>
      </c>
      <c r="I27" s="97">
        <f t="shared" si="0"/>
        <v>0</v>
      </c>
    </row>
    <row r="28" spans="2:9" s="45" customFormat="1" ht="30" customHeight="1" x14ac:dyDescent="0.25">
      <c r="B28" s="130" t="s">
        <v>178</v>
      </c>
      <c r="C28" s="131"/>
      <c r="D28" s="132"/>
      <c r="E28" s="47" t="s">
        <v>139</v>
      </c>
      <c r="F28" s="46"/>
      <c r="G28" s="93">
        <v>1800</v>
      </c>
      <c r="H28" s="93">
        <v>1107.81</v>
      </c>
      <c r="I28" s="97">
        <f t="shared" si="0"/>
        <v>0.61544999999999994</v>
      </c>
    </row>
    <row r="29" spans="2:9" s="45" customFormat="1" ht="30" customHeight="1" x14ac:dyDescent="0.25">
      <c r="B29" s="130" t="s">
        <v>161</v>
      </c>
      <c r="C29" s="131"/>
      <c r="D29" s="132"/>
      <c r="E29" s="47" t="s">
        <v>162</v>
      </c>
      <c r="F29" s="46"/>
      <c r="G29" s="93">
        <v>4700</v>
      </c>
      <c r="H29" s="93">
        <v>797</v>
      </c>
      <c r="I29" s="97">
        <f t="shared" si="0"/>
        <v>0.16957446808510637</v>
      </c>
    </row>
    <row r="30" spans="2:9" s="91" customFormat="1" ht="30" customHeight="1" x14ac:dyDescent="0.25">
      <c r="B30" s="133" t="s">
        <v>185</v>
      </c>
      <c r="C30" s="134"/>
      <c r="D30" s="135"/>
      <c r="E30" s="89" t="s">
        <v>179</v>
      </c>
      <c r="F30" s="90"/>
      <c r="G30" s="94">
        <v>930</v>
      </c>
      <c r="H30" s="94">
        <v>938.41</v>
      </c>
      <c r="I30" s="97">
        <f t="shared" si="0"/>
        <v>1.0090430107526882</v>
      </c>
    </row>
    <row r="31" spans="2:9" s="45" customFormat="1" ht="30" customHeight="1" x14ac:dyDescent="0.25">
      <c r="B31" s="130" t="s">
        <v>171</v>
      </c>
      <c r="C31" s="131"/>
      <c r="D31" s="132"/>
      <c r="E31" s="47" t="s">
        <v>174</v>
      </c>
      <c r="F31" s="46"/>
      <c r="G31" s="93">
        <v>930</v>
      </c>
      <c r="H31" s="93">
        <v>938.41</v>
      </c>
      <c r="I31" s="97">
        <f t="shared" si="0"/>
        <v>1.0090430107526882</v>
      </c>
    </row>
    <row r="32" spans="2:9" s="91" customFormat="1" ht="30" customHeight="1" x14ac:dyDescent="0.25">
      <c r="B32" s="133" t="s">
        <v>186</v>
      </c>
      <c r="C32" s="134"/>
      <c r="D32" s="135"/>
      <c r="E32" s="89" t="s">
        <v>180</v>
      </c>
      <c r="F32" s="90"/>
      <c r="G32" s="94">
        <v>1780</v>
      </c>
      <c r="H32" s="94">
        <v>1794.54</v>
      </c>
      <c r="I32" s="97">
        <f t="shared" si="0"/>
        <v>1.0081685393258426</v>
      </c>
    </row>
    <row r="33" spans="2:9" s="45" customFormat="1" ht="30" customHeight="1" x14ac:dyDescent="0.25">
      <c r="B33" s="130" t="s">
        <v>171</v>
      </c>
      <c r="C33" s="131"/>
      <c r="D33" s="132"/>
      <c r="E33" s="47" t="s">
        <v>174</v>
      </c>
      <c r="F33" s="46"/>
      <c r="G33" s="93">
        <v>400</v>
      </c>
      <c r="H33" s="93">
        <v>409.86</v>
      </c>
      <c r="I33" s="97">
        <f t="shared" si="0"/>
        <v>1.0246500000000001</v>
      </c>
    </row>
    <row r="34" spans="2:9" s="45" customFormat="1" ht="30" customHeight="1" x14ac:dyDescent="0.25">
      <c r="B34" s="130" t="s">
        <v>161</v>
      </c>
      <c r="C34" s="131"/>
      <c r="D34" s="132"/>
      <c r="E34" s="47" t="s">
        <v>162</v>
      </c>
      <c r="F34" s="46"/>
      <c r="G34" s="93">
        <v>1380</v>
      </c>
      <c r="H34" s="93">
        <v>1384.68</v>
      </c>
      <c r="I34" s="97">
        <f t="shared" si="0"/>
        <v>1.0033913043478262</v>
      </c>
    </row>
  </sheetData>
  <mergeCells count="28">
    <mergeCell ref="B31:D31"/>
    <mergeCell ref="B32:D32"/>
    <mergeCell ref="B33:D33"/>
    <mergeCell ref="B34:D34"/>
    <mergeCell ref="C1:D1"/>
    <mergeCell ref="B2:I2"/>
    <mergeCell ref="B9:D9"/>
    <mergeCell ref="B13:D13"/>
    <mergeCell ref="B4:I4"/>
    <mergeCell ref="B6:E6"/>
    <mergeCell ref="B7:E7"/>
    <mergeCell ref="B8:D8"/>
    <mergeCell ref="B15:D15"/>
    <mergeCell ref="B10:D10"/>
    <mergeCell ref="B14:D14"/>
    <mergeCell ref="B16:D16"/>
    <mergeCell ref="B17:D17"/>
    <mergeCell ref="B18:D18"/>
    <mergeCell ref="B19:D19"/>
    <mergeCell ref="B21:D21"/>
    <mergeCell ref="B23:D23"/>
    <mergeCell ref="B29:D29"/>
    <mergeCell ref="B30:D30"/>
    <mergeCell ref="B24:D24"/>
    <mergeCell ref="B25:D25"/>
    <mergeCell ref="B26:D26"/>
    <mergeCell ref="B27:D27"/>
    <mergeCell ref="B28:D28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rasodi prema izvoru</vt:lpstr>
      <vt:lpstr>Rashodi prema funkcijskoj k </vt:lpstr>
      <vt:lpstr>Račun financiranja </vt:lpstr>
      <vt:lpstr>Račun fin prema izvorima f</vt:lpstr>
      <vt:lpstr>Programska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Nadica</cp:lastModifiedBy>
  <cp:lastPrinted>2023-11-09T12:54:57Z</cp:lastPrinted>
  <dcterms:created xsi:type="dcterms:W3CDTF">2022-08-12T12:51:27Z</dcterms:created>
  <dcterms:modified xsi:type="dcterms:W3CDTF">2024-02-14T10:47:58Z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 JLP(R)S.xlsx</vt:lpwstr>
  </property>
</Properties>
</file>