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dica\Documents\"/>
    </mc:Choice>
  </mc:AlternateContent>
  <xr:revisionPtr revIDLastSave="0" documentId="13_ncr:1_{3F700299-70C1-4446-875C-C3BCDAB65FD4}" xr6:coauthVersionLast="46" xr6:coauthVersionMax="46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J14" i="10" l="1"/>
  <c r="J22" i="10" s="1"/>
  <c r="J28" i="10" s="1"/>
  <c r="J29" i="10" s="1"/>
  <c r="I14" i="10"/>
  <c r="H14" i="10"/>
  <c r="H28" i="10" s="1"/>
  <c r="F14" i="10"/>
  <c r="G14" i="10"/>
  <c r="G28" i="10" s="1"/>
  <c r="F28" i="10" l="1"/>
  <c r="F29" i="10" s="1"/>
  <c r="I28" i="10"/>
</calcChain>
</file>

<file path=xl/sharedStrings.xml><?xml version="1.0" encoding="utf-8"?>
<sst xmlns="http://schemas.openxmlformats.org/spreadsheetml/2006/main" count="274" uniqueCount="119">
  <si>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</si>
  <si>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</si>
  <si>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</si>
  <si>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</si>
  <si>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</si>
  <si>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</si>
  <si>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</si>
  <si>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</si>
  <si>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</si>
  <si>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</si>
  <si>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</si>
  <si>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</si>
  <si>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</si>
  <si>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</si>
  <si>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</si>
  <si>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</si>
  <si>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</si>
  <si>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</si>
  <si>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</si>
  <si>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</si>
  <si>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</si>
  <si>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</si>
  <si>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</si>
  <si>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</si>
  <si>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</si>
  <si>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</si>
  <si>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</si>
  <si>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</si>
  <si>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</si>
  <si>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</si>
  <si>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</si>
  <si>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</si>
  <si>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</si>
  <si>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</si>
  <si>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</si>
  <si>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</si>
  <si>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</si>
  <si>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</si>
  <si>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</si>
  <si>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</si>
  <si>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</si>
  <si>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</si>
  <si>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</si>
  <si>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</si>
  <si>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</si>
  <si>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</si>
  <si>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</si>
  <si>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</si>
  <si>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</si>
  <si>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</si>
  <si>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</si>
  <si>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</si>
  <si>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</si>
  <si>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</si>
  <si>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</si>
  <si>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</si>
  <si>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</si>
  <si>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</si>
  <si>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</si>
  <si>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</si>
  <si>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</si>
  <si>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</si>
  <si>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</si>
  <si>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</si>
  <si>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</si>
  <si>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</si>
  <si>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</si>
  <si>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</si>
  <si>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</si>
  <si>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</si>
  <si>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</si>
  <si>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</si>
  <si>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</si>
  <si>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</si>
  <si>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</si>
  <si>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</si>
  <si>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</si>
  <si>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pristojbi po posebnim propisima i naknada</t>
  </si>
  <si>
    <t>Prihodi od pruženih usluga i od donacija</t>
  </si>
  <si>
    <t>Rezultat poslovanja</t>
  </si>
  <si>
    <t>Financijski rashodi</t>
  </si>
  <si>
    <t>Naknade građanima i kućanstvima</t>
  </si>
  <si>
    <t>Ostali rashodi</t>
  </si>
  <si>
    <t>9 Obrazovanje</t>
  </si>
  <si>
    <t>092 Srednjoškolsko obrazovanje</t>
  </si>
  <si>
    <t>6 Donacije</t>
  </si>
  <si>
    <t xml:space="preserve">  12 Opći prihodi i primici-decentralizirana sredstva</t>
  </si>
  <si>
    <t xml:space="preserve">  52 Pomoći iz drugih proračuna</t>
  </si>
  <si>
    <t xml:space="preserve">  56 Pomoći temeljem prijenosa EU sredstava</t>
  </si>
  <si>
    <t xml:space="preserve">  61 Donacije</t>
  </si>
  <si>
    <t xml:space="preserve">  55 Pomoći od izvanproračunskih korisnika</t>
  </si>
  <si>
    <t>PROGRAM A024109</t>
  </si>
  <si>
    <t>DJELATNOST USTANOVA SREDNJEG ŠKOLSTVA</t>
  </si>
  <si>
    <t>Aktivnost A024109A410901</t>
  </si>
  <si>
    <t>REDOVNA DJELATNOST PRORAČUNSKIH KORISNIKA</t>
  </si>
  <si>
    <t>Izvor financiranja 1</t>
  </si>
  <si>
    <t>Opći prihodi i primici</t>
  </si>
  <si>
    <t>Izvor financiranja 3</t>
  </si>
  <si>
    <t>Vlastiti prihodi</t>
  </si>
  <si>
    <t>Izvor financiranja 4</t>
  </si>
  <si>
    <t>Prihodi za posebne namjene</t>
  </si>
  <si>
    <t>Izvor financiranja 5</t>
  </si>
  <si>
    <t>Pomoći</t>
  </si>
  <si>
    <t>Izvor financiranja 6</t>
  </si>
  <si>
    <t>Donacije</t>
  </si>
  <si>
    <t>Aktivnost A024109A410902</t>
  </si>
  <si>
    <t>IZVANNASTAVNE I OSTALE AKTIVNOSTI</t>
  </si>
  <si>
    <t>Aktivnost A024109A410905</t>
  </si>
  <si>
    <t>NABAVA UDŽBENIKA</t>
  </si>
  <si>
    <t>GRAĐANSKI ODGOJ I ŠKOLA I ZAJEDNICA</t>
  </si>
  <si>
    <t>Aktivnost 024109A410907</t>
  </si>
  <si>
    <t>Aktivnost A024109K410901</t>
  </si>
  <si>
    <t>ODRŽAVANJE I OPREMANJE USTANOVA SREDNJEG ŠKOSLTVA</t>
  </si>
  <si>
    <t>Rashodi za nabavu proizvedene financijske imovine</t>
  </si>
  <si>
    <t>Aktivnost A024109T410902</t>
  </si>
  <si>
    <t>Aktivnost A024109T410905</t>
  </si>
  <si>
    <t>BESPLATNE MENSTRUALNE POTREPŠTINE</t>
  </si>
  <si>
    <t>SUFINANCIRANJE PROJEKATA IZ EU FONDOVA</t>
  </si>
  <si>
    <t>III. GIMNAZIJA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</si>
</sst>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1" xfId="0" applyNumberFormat="1" applyFont="1" applyFill="1" applyBorder="1" applyAlignment="1" applyProtection="1">
      <alignment horizontal="left" vertical="center" wrapText="1" indent="1"/>
    </xf>
    <xf numFmtId="0" fontId="16" fillId="2" borderId="2" xfId="0" applyNumberFormat="1" applyFont="1" applyFill="1" applyBorder="1" applyAlignment="1" applyProtection="1">
      <alignment horizontal="left" vertical="center" wrapText="1" inden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24" fillId="0" borderId="2" xfId="0" applyFont="1" applyBorder="1" applyAlignment="1">
      <alignment horizontal="left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 indent="1"/>
    </xf>
    <xf numFmtId="0" fontId="16" fillId="2" borderId="2" xfId="0" applyNumberFormat="1" applyFont="1" applyFill="1" applyBorder="1" applyAlignment="1" applyProtection="1">
      <alignment horizontal="left" vertical="center" wrapText="1" indent="1"/>
    </xf>
    <xf numFmtId="0" fontId="16" fillId="2" borderId="4" xfId="0" applyNumberFormat="1" applyFont="1" applyFill="1" applyBorder="1" applyAlignment="1" applyProtection="1">
      <alignment horizontal="left" vertical="center" wrapText="1" inden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left" vertical="center"/>
    </xf>
    <xf numFmtId="0" fontId="23" fillId="2" borderId="2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2"/>
    </xf>
    <xf numFmtId="0" fontId="21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3" zoomScale="120" zoomScaleNormal="120" workbookViewId="0">
      <selection activeCell="I14" sqref="I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04" t="s">
        <v>32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8" x14ac:dyDescent="0.25">
      <c r="A2" s="23"/>
      <c r="B2" s="23"/>
      <c r="C2" s="23"/>
      <c r="D2" s="23"/>
      <c r="E2" s="23" t="s">
        <v>118</v>
      </c>
      <c r="F2" s="23"/>
      <c r="G2" s="23"/>
      <c r="H2" s="23"/>
      <c r="I2" s="23"/>
      <c r="J2" s="23"/>
    </row>
    <row r="3" spans="1:10" ht="15.75" x14ac:dyDescent="0.25">
      <c r="A3" s="104" t="s">
        <v>18</v>
      </c>
      <c r="B3" s="104"/>
      <c r="C3" s="104"/>
      <c r="D3" s="104"/>
      <c r="E3" s="104"/>
      <c r="F3" s="104"/>
      <c r="G3" s="104"/>
      <c r="H3" s="104"/>
      <c r="I3" s="117"/>
      <c r="J3" s="117"/>
    </row>
    <row r="4" spans="1:10" ht="18" x14ac:dyDescent="0.25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5.75" x14ac:dyDescent="0.25">
      <c r="A5" s="104" t="s">
        <v>24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37</v>
      </c>
    </row>
    <row r="7" spans="1:10" ht="25.5" x14ac:dyDescent="0.25">
      <c r="A7" s="27"/>
      <c r="B7" s="28"/>
      <c r="C7" s="28"/>
      <c r="D7" s="29"/>
      <c r="E7" s="30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25">
      <c r="A8" s="109" t="s">
        <v>0</v>
      </c>
      <c r="B8" s="103"/>
      <c r="C8" s="103"/>
      <c r="D8" s="103"/>
      <c r="E8" s="118"/>
      <c r="F8" s="31">
        <f>F9+F10</f>
        <v>1564374</v>
      </c>
      <c r="G8" s="31">
        <f t="shared" ref="G8:J8" si="0">G9+G10</f>
        <v>1754920</v>
      </c>
      <c r="H8" s="31">
        <f t="shared" si="0"/>
        <v>2163900</v>
      </c>
      <c r="I8" s="31">
        <f t="shared" si="0"/>
        <v>2251500</v>
      </c>
      <c r="J8" s="31">
        <f t="shared" si="0"/>
        <v>2297100</v>
      </c>
    </row>
    <row r="9" spans="1:10" x14ac:dyDescent="0.25">
      <c r="A9" s="119" t="s">
        <v>40</v>
      </c>
      <c r="B9" s="120"/>
      <c r="C9" s="120"/>
      <c r="D9" s="120"/>
      <c r="E9" s="116"/>
      <c r="F9" s="32">
        <v>1564374</v>
      </c>
      <c r="G9" s="32">
        <v>1754920</v>
      </c>
      <c r="H9" s="32">
        <v>2163900</v>
      </c>
      <c r="I9" s="32">
        <v>2251500</v>
      </c>
      <c r="J9" s="32">
        <v>2297100</v>
      </c>
    </row>
    <row r="10" spans="1:10" x14ac:dyDescent="0.25">
      <c r="A10" s="121" t="s">
        <v>41</v>
      </c>
      <c r="B10" s="116"/>
      <c r="C10" s="116"/>
      <c r="D10" s="116"/>
      <c r="E10" s="116"/>
      <c r="F10" s="32">
        <v>0</v>
      </c>
      <c r="G10" s="32">
        <v>0</v>
      </c>
      <c r="H10" s="32"/>
      <c r="I10" s="32"/>
      <c r="J10" s="32"/>
    </row>
    <row r="11" spans="1:10" x14ac:dyDescent="0.25">
      <c r="A11" s="35" t="s">
        <v>1</v>
      </c>
      <c r="B11" s="44"/>
      <c r="C11" s="44"/>
      <c r="D11" s="44"/>
      <c r="E11" s="44"/>
      <c r="F11" s="31">
        <f>F12+F13</f>
        <v>1590137.01</v>
      </c>
      <c r="G11" s="31">
        <f t="shared" ref="G11:J11" si="1">G12+G13</f>
        <v>1794920</v>
      </c>
      <c r="H11" s="31">
        <f t="shared" si="1"/>
        <v>2168900</v>
      </c>
      <c r="I11" s="31">
        <f t="shared" si="1"/>
        <v>2256500</v>
      </c>
      <c r="J11" s="31">
        <f t="shared" si="1"/>
        <v>2297100</v>
      </c>
    </row>
    <row r="12" spans="1:10" x14ac:dyDescent="0.25">
      <c r="A12" s="122" t="s">
        <v>42</v>
      </c>
      <c r="B12" s="120"/>
      <c r="C12" s="120"/>
      <c r="D12" s="120"/>
      <c r="E12" s="120"/>
      <c r="F12" s="32">
        <v>1570834.84</v>
      </c>
      <c r="G12" s="32">
        <v>1711750</v>
      </c>
      <c r="H12" s="32">
        <v>2077100</v>
      </c>
      <c r="I12" s="32">
        <v>2163500</v>
      </c>
      <c r="J12" s="45">
        <v>2202900</v>
      </c>
    </row>
    <row r="13" spans="1:10" x14ac:dyDescent="0.25">
      <c r="A13" s="115" t="s">
        <v>43</v>
      </c>
      <c r="B13" s="116"/>
      <c r="C13" s="116"/>
      <c r="D13" s="116"/>
      <c r="E13" s="116"/>
      <c r="F13" s="46">
        <v>19302.169999999998</v>
      </c>
      <c r="G13" s="46">
        <v>83170</v>
      </c>
      <c r="H13" s="46">
        <v>91800</v>
      </c>
      <c r="I13" s="46">
        <v>93000</v>
      </c>
      <c r="J13" s="45">
        <v>94200</v>
      </c>
    </row>
    <row r="14" spans="1:10" x14ac:dyDescent="0.25">
      <c r="A14" s="102" t="s">
        <v>68</v>
      </c>
      <c r="B14" s="103"/>
      <c r="C14" s="103"/>
      <c r="D14" s="103"/>
      <c r="E14" s="103"/>
      <c r="F14" s="31">
        <f>F8-F11</f>
        <v>-25763.010000000009</v>
      </c>
      <c r="G14" s="31">
        <f t="shared" ref="G14:J14" si="2">G8-G11</f>
        <v>-40000</v>
      </c>
      <c r="H14" s="31">
        <f t="shared" si="2"/>
        <v>-5000</v>
      </c>
      <c r="I14" s="31">
        <f t="shared" si="2"/>
        <v>-5000</v>
      </c>
      <c r="J14" s="31">
        <f t="shared" si="2"/>
        <v>0</v>
      </c>
    </row>
    <row r="15" spans="1:10" ht="18" x14ac:dyDescent="0.25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104" t="s">
        <v>25</v>
      </c>
      <c r="B16" s="105"/>
      <c r="C16" s="105"/>
      <c r="D16" s="105"/>
      <c r="E16" s="105"/>
      <c r="F16" s="105"/>
      <c r="G16" s="105"/>
      <c r="H16" s="105"/>
      <c r="I16" s="105"/>
      <c r="J16" s="105"/>
    </row>
    <row r="17" spans="1:10" ht="18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7"/>
      <c r="B18" s="28"/>
      <c r="C18" s="28"/>
      <c r="D18" s="29"/>
      <c r="E18" s="30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25">
      <c r="A19" s="115" t="s">
        <v>44</v>
      </c>
      <c r="B19" s="116"/>
      <c r="C19" s="116"/>
      <c r="D19" s="116"/>
      <c r="E19" s="116"/>
      <c r="F19" s="46"/>
      <c r="G19" s="46"/>
      <c r="H19" s="46"/>
      <c r="I19" s="46"/>
      <c r="J19" s="45"/>
    </row>
    <row r="20" spans="1:10" x14ac:dyDescent="0.25">
      <c r="A20" s="115" t="s">
        <v>45</v>
      </c>
      <c r="B20" s="116"/>
      <c r="C20" s="116"/>
      <c r="D20" s="116"/>
      <c r="E20" s="116"/>
      <c r="F20" s="46"/>
      <c r="G20" s="46"/>
      <c r="H20" s="46"/>
      <c r="I20" s="46"/>
      <c r="J20" s="45"/>
    </row>
    <row r="21" spans="1:10" x14ac:dyDescent="0.25">
      <c r="A21" s="102" t="s">
        <v>2</v>
      </c>
      <c r="B21" s="103"/>
      <c r="C21" s="103"/>
      <c r="D21" s="103"/>
      <c r="E21" s="103"/>
      <c r="F21" s="31">
        <f>F19-F20</f>
        <v>0</v>
      </c>
      <c r="G21" s="31">
        <f t="shared" ref="G21:J21" si="3">G19-G20</f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</row>
    <row r="22" spans="1:10" x14ac:dyDescent="0.25">
      <c r="A22" s="102" t="s">
        <v>69</v>
      </c>
      <c r="B22" s="103"/>
      <c r="C22" s="103"/>
      <c r="D22" s="103"/>
      <c r="E22" s="103"/>
      <c r="F22" s="31">
        <v>0</v>
      </c>
      <c r="G22" s="31">
        <v>0</v>
      </c>
      <c r="H22" s="31">
        <v>0</v>
      </c>
      <c r="I22" s="31"/>
      <c r="J22" s="31">
        <f t="shared" ref="J22" si="4">J14+J21</f>
        <v>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104" t="s">
        <v>70</v>
      </c>
      <c r="B24" s="105"/>
      <c r="C24" s="105"/>
      <c r="D24" s="105"/>
      <c r="E24" s="105"/>
      <c r="F24" s="105"/>
      <c r="G24" s="105"/>
      <c r="H24" s="105"/>
      <c r="I24" s="105"/>
      <c r="J24" s="105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7"/>
      <c r="B26" s="28"/>
      <c r="C26" s="28"/>
      <c r="D26" s="29"/>
      <c r="E26" s="30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25">
      <c r="A27" s="106" t="s">
        <v>71</v>
      </c>
      <c r="B27" s="107"/>
      <c r="C27" s="107"/>
      <c r="D27" s="107"/>
      <c r="E27" s="108"/>
      <c r="F27" s="47">
        <v>43625.83</v>
      </c>
      <c r="G27" s="47">
        <v>40000</v>
      </c>
      <c r="H27" s="47">
        <v>5000</v>
      </c>
      <c r="I27" s="47">
        <v>5000</v>
      </c>
      <c r="J27" s="48">
        <v>0</v>
      </c>
    </row>
    <row r="28" spans="1:10" ht="15" customHeight="1" x14ac:dyDescent="0.25">
      <c r="A28" s="102" t="s">
        <v>72</v>
      </c>
      <c r="B28" s="103"/>
      <c r="C28" s="103"/>
      <c r="D28" s="103"/>
      <c r="E28" s="103"/>
      <c r="F28" s="49">
        <f>F14+F27</f>
        <v>17862.819999999992</v>
      </c>
      <c r="G28" s="49">
        <f t="shared" ref="G28:J28" si="5">G22+G27</f>
        <v>40000</v>
      </c>
      <c r="H28" s="49">
        <f t="shared" si="5"/>
        <v>5000</v>
      </c>
      <c r="I28" s="49">
        <f t="shared" si="5"/>
        <v>5000</v>
      </c>
      <c r="J28" s="50">
        <f t="shared" si="5"/>
        <v>0</v>
      </c>
    </row>
    <row r="29" spans="1:10" ht="45" customHeight="1" x14ac:dyDescent="0.25">
      <c r="A29" s="109" t="s">
        <v>73</v>
      </c>
      <c r="B29" s="110"/>
      <c r="C29" s="110"/>
      <c r="D29" s="110"/>
      <c r="E29" s="111"/>
      <c r="F29" s="49">
        <f>F14+F21+F27-F28</f>
        <v>0</v>
      </c>
      <c r="G29" s="49">
        <v>40000</v>
      </c>
      <c r="H29" s="49">
        <v>5000</v>
      </c>
      <c r="I29" s="49">
        <v>0</v>
      </c>
      <c r="J29" s="50">
        <f t="shared" ref="J29" si="6">J14+J21+J27-J28</f>
        <v>0</v>
      </c>
    </row>
    <row r="30" spans="1:10" ht="15.75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x14ac:dyDescent="0.25">
      <c r="A31" s="112" t="s">
        <v>67</v>
      </c>
      <c r="B31" s="112"/>
      <c r="C31" s="112"/>
      <c r="D31" s="112"/>
      <c r="E31" s="112"/>
      <c r="F31" s="112"/>
      <c r="G31" s="112"/>
      <c r="H31" s="112"/>
      <c r="I31" s="112"/>
      <c r="J31" s="112"/>
    </row>
    <row r="32" spans="1:10" ht="18" x14ac:dyDescent="0.25">
      <c r="A32" s="53"/>
      <c r="B32" s="54"/>
      <c r="C32" s="54"/>
      <c r="D32" s="54"/>
      <c r="E32" s="54"/>
      <c r="F32" s="54"/>
      <c r="G32" s="54"/>
      <c r="H32" s="55"/>
      <c r="I32" s="55"/>
      <c r="J32" s="55"/>
    </row>
    <row r="33" spans="1:10" ht="25.5" x14ac:dyDescent="0.25">
      <c r="A33" s="56"/>
      <c r="B33" s="57"/>
      <c r="C33" s="57"/>
      <c r="D33" s="58"/>
      <c r="E33" s="59"/>
      <c r="F33" s="60" t="s">
        <v>38</v>
      </c>
      <c r="G33" s="60" t="s">
        <v>36</v>
      </c>
      <c r="H33" s="60" t="s">
        <v>46</v>
      </c>
      <c r="I33" s="60" t="s">
        <v>47</v>
      </c>
      <c r="J33" s="60" t="s">
        <v>48</v>
      </c>
    </row>
    <row r="34" spans="1:10" x14ac:dyDescent="0.25">
      <c r="A34" s="106" t="s">
        <v>71</v>
      </c>
      <c r="B34" s="107"/>
      <c r="C34" s="107"/>
      <c r="D34" s="107"/>
      <c r="E34" s="108"/>
      <c r="F34" s="47">
        <v>0</v>
      </c>
      <c r="G34" s="47">
        <f>F37</f>
        <v>0</v>
      </c>
      <c r="H34" s="47">
        <f>G37</f>
        <v>0</v>
      </c>
      <c r="I34" s="47">
        <f>H37</f>
        <v>0</v>
      </c>
      <c r="J34" s="48">
        <f>I37</f>
        <v>0</v>
      </c>
    </row>
    <row r="35" spans="1:10" ht="28.5" customHeight="1" x14ac:dyDescent="0.25">
      <c r="A35" s="106" t="s">
        <v>74</v>
      </c>
      <c r="B35" s="107"/>
      <c r="C35" s="107"/>
      <c r="D35" s="107"/>
      <c r="E35" s="108"/>
      <c r="F35" s="47">
        <v>0</v>
      </c>
      <c r="G35" s="47"/>
      <c r="H35" s="47">
        <v>0</v>
      </c>
      <c r="I35" s="47">
        <v>0</v>
      </c>
      <c r="J35" s="48">
        <v>0</v>
      </c>
    </row>
    <row r="36" spans="1:10" x14ac:dyDescent="0.25">
      <c r="A36" s="106" t="s">
        <v>75</v>
      </c>
      <c r="B36" s="113"/>
      <c r="C36" s="113"/>
      <c r="D36" s="113"/>
      <c r="E36" s="114"/>
      <c r="F36" s="47">
        <v>0</v>
      </c>
      <c r="G36" s="47">
        <v>0</v>
      </c>
      <c r="H36" s="47">
        <v>0</v>
      </c>
      <c r="I36" s="47">
        <v>0</v>
      </c>
      <c r="J36" s="48">
        <v>0</v>
      </c>
    </row>
    <row r="37" spans="1:10" ht="15" customHeight="1" x14ac:dyDescent="0.25">
      <c r="A37" s="102" t="s">
        <v>72</v>
      </c>
      <c r="B37" s="103"/>
      <c r="C37" s="103"/>
      <c r="D37" s="103"/>
      <c r="E37" s="103"/>
      <c r="F37" s="33">
        <f>F34-F35+F36</f>
        <v>0</v>
      </c>
      <c r="G37" s="33">
        <f t="shared" ref="G37:J37" si="7">G34-G35+G36</f>
        <v>0</v>
      </c>
      <c r="H37" s="33">
        <f t="shared" si="7"/>
        <v>0</v>
      </c>
      <c r="I37" s="33">
        <f t="shared" si="7"/>
        <v>0</v>
      </c>
      <c r="J37" s="61">
        <f t="shared" si="7"/>
        <v>0</v>
      </c>
    </row>
    <row r="38" spans="1:10" ht="17.25" customHeight="1" x14ac:dyDescent="0.25"/>
    <row r="39" spans="1:10" x14ac:dyDescent="0.25">
      <c r="A39" s="100" t="s">
        <v>39</v>
      </c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topLeftCell="A16" workbookViewId="0">
      <selection activeCell="F30" sqref="F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4" t="s">
        <v>32</v>
      </c>
      <c r="B1" s="104"/>
      <c r="C1" s="104"/>
      <c r="D1" s="104"/>
      <c r="E1" s="104"/>
      <c r="F1" s="104"/>
      <c r="G1" s="104"/>
      <c r="H1" s="10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4" t="s">
        <v>18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4"/>
      <c r="B4" s="4"/>
      <c r="C4" s="4" t="s">
        <v>118</v>
      </c>
      <c r="D4" s="4"/>
      <c r="E4" s="4"/>
      <c r="F4" s="4"/>
      <c r="G4" s="5"/>
      <c r="H4" s="5"/>
    </row>
    <row r="5" spans="1:8" ht="18" customHeight="1" x14ac:dyDescent="0.25">
      <c r="A5" s="104" t="s">
        <v>4</v>
      </c>
      <c r="B5" s="104"/>
      <c r="C5" s="104"/>
      <c r="D5" s="104"/>
      <c r="E5" s="104"/>
      <c r="F5" s="104"/>
      <c r="G5" s="104"/>
      <c r="H5" s="10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04" t="s">
        <v>49</v>
      </c>
      <c r="B7" s="104"/>
      <c r="C7" s="104"/>
      <c r="D7" s="104"/>
      <c r="E7" s="104"/>
      <c r="F7" s="104"/>
      <c r="G7" s="104"/>
      <c r="H7" s="104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9" t="s">
        <v>5</v>
      </c>
      <c r="B9" s="18" t="s">
        <v>6</v>
      </c>
      <c r="C9" s="18" t="s">
        <v>3</v>
      </c>
      <c r="D9" s="18" t="s">
        <v>35</v>
      </c>
      <c r="E9" s="19" t="s">
        <v>36</v>
      </c>
      <c r="F9" s="19" t="s">
        <v>33</v>
      </c>
      <c r="G9" s="19" t="s">
        <v>26</v>
      </c>
      <c r="H9" s="19" t="s">
        <v>34</v>
      </c>
    </row>
    <row r="10" spans="1:8" x14ac:dyDescent="0.25">
      <c r="A10" s="38"/>
      <c r="B10" s="39"/>
      <c r="C10" s="37" t="s">
        <v>0</v>
      </c>
      <c r="D10" s="66">
        <v>1564374</v>
      </c>
      <c r="E10" s="67">
        <v>1794920</v>
      </c>
      <c r="F10" s="67">
        <v>2168900</v>
      </c>
      <c r="G10" s="67">
        <v>2256500</v>
      </c>
      <c r="H10" s="67">
        <v>2297100</v>
      </c>
    </row>
    <row r="11" spans="1:8" ht="15.75" customHeight="1" x14ac:dyDescent="0.25">
      <c r="A11" s="11">
        <v>6</v>
      </c>
      <c r="B11" s="11"/>
      <c r="C11" s="11" t="s">
        <v>7</v>
      </c>
      <c r="D11" s="8">
        <v>1564374</v>
      </c>
      <c r="E11" s="9">
        <v>1794920</v>
      </c>
      <c r="F11" s="9">
        <v>2168900</v>
      </c>
      <c r="G11" s="9"/>
      <c r="H11" s="9"/>
    </row>
    <row r="12" spans="1:8" ht="38.25" x14ac:dyDescent="0.25">
      <c r="A12" s="11"/>
      <c r="B12" s="16">
        <v>63</v>
      </c>
      <c r="C12" s="16" t="s">
        <v>28</v>
      </c>
      <c r="D12" s="8">
        <v>1399249</v>
      </c>
      <c r="E12" s="9">
        <v>1460580</v>
      </c>
      <c r="F12" s="9">
        <v>1819000</v>
      </c>
      <c r="G12" s="9">
        <v>1903000</v>
      </c>
      <c r="H12" s="9">
        <v>1945000</v>
      </c>
    </row>
    <row r="13" spans="1:8" x14ac:dyDescent="0.25">
      <c r="A13" s="11"/>
      <c r="B13" s="16">
        <v>64</v>
      </c>
      <c r="C13" s="16" t="s">
        <v>76</v>
      </c>
      <c r="D13" s="8">
        <v>1</v>
      </c>
      <c r="E13" s="9">
        <v>100</v>
      </c>
      <c r="F13" s="9"/>
      <c r="G13" s="9"/>
      <c r="H13" s="9"/>
    </row>
    <row r="14" spans="1:8" ht="38.25" x14ac:dyDescent="0.25">
      <c r="A14" s="11"/>
      <c r="B14" s="16">
        <v>65</v>
      </c>
      <c r="C14" s="16" t="s">
        <v>77</v>
      </c>
      <c r="D14" s="8">
        <v>1105</v>
      </c>
      <c r="E14" s="9">
        <v>7000</v>
      </c>
      <c r="F14" s="9">
        <v>7000</v>
      </c>
      <c r="G14" s="9">
        <v>7500</v>
      </c>
      <c r="H14" s="9">
        <v>8000</v>
      </c>
    </row>
    <row r="15" spans="1:8" ht="25.5" x14ac:dyDescent="0.25">
      <c r="A15" s="11"/>
      <c r="B15" s="16">
        <v>66</v>
      </c>
      <c r="C15" s="16" t="s">
        <v>78</v>
      </c>
      <c r="D15" s="8">
        <v>36275</v>
      </c>
      <c r="E15" s="9">
        <v>41900</v>
      </c>
      <c r="F15" s="9">
        <v>43400</v>
      </c>
      <c r="G15" s="9">
        <v>44500</v>
      </c>
      <c r="H15" s="9">
        <v>45600</v>
      </c>
    </row>
    <row r="16" spans="1:8" ht="38.25" x14ac:dyDescent="0.25">
      <c r="A16" s="12"/>
      <c r="B16" s="12">
        <v>67</v>
      </c>
      <c r="C16" s="16" t="s">
        <v>29</v>
      </c>
      <c r="D16" s="8">
        <v>127744</v>
      </c>
      <c r="E16" s="9">
        <v>245340</v>
      </c>
      <c r="F16" s="9">
        <v>294500</v>
      </c>
      <c r="G16" s="9">
        <v>296500</v>
      </c>
      <c r="H16" s="9">
        <v>298500</v>
      </c>
    </row>
    <row r="17" spans="1:8" x14ac:dyDescent="0.25">
      <c r="A17" s="12"/>
      <c r="B17" s="12">
        <v>92</v>
      </c>
      <c r="C17" s="16" t="s">
        <v>79</v>
      </c>
      <c r="D17" s="8">
        <v>43626</v>
      </c>
      <c r="E17" s="9">
        <v>40000</v>
      </c>
      <c r="F17" s="9">
        <v>5000</v>
      </c>
      <c r="G17" s="9">
        <v>5000</v>
      </c>
      <c r="H17" s="9">
        <v>0</v>
      </c>
    </row>
    <row r="18" spans="1:8" ht="25.5" x14ac:dyDescent="0.25">
      <c r="A18" s="14">
        <v>7</v>
      </c>
      <c r="B18" s="15"/>
      <c r="C18" s="24" t="s">
        <v>8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</row>
    <row r="19" spans="1:8" ht="38.25" x14ac:dyDescent="0.25">
      <c r="A19" s="16"/>
      <c r="B19" s="16">
        <v>72</v>
      </c>
      <c r="C19" s="25" t="s">
        <v>27</v>
      </c>
      <c r="D19" s="8">
        <v>0</v>
      </c>
      <c r="E19" s="9">
        <v>0</v>
      </c>
      <c r="F19" s="9">
        <v>0</v>
      </c>
      <c r="G19" s="9">
        <v>0</v>
      </c>
      <c r="H19" s="10">
        <v>0</v>
      </c>
    </row>
    <row r="22" spans="1:8" ht="15.75" x14ac:dyDescent="0.25">
      <c r="A22" s="104" t="s">
        <v>50</v>
      </c>
      <c r="B22" s="123"/>
      <c r="C22" s="123"/>
      <c r="D22" s="123"/>
      <c r="E22" s="123"/>
      <c r="F22" s="123"/>
      <c r="G22" s="123"/>
      <c r="H22" s="123"/>
    </row>
    <row r="23" spans="1:8" ht="18" x14ac:dyDescent="0.25">
      <c r="A23" s="4"/>
      <c r="B23" s="4"/>
      <c r="C23" s="4"/>
      <c r="D23" s="4"/>
      <c r="E23" s="4"/>
      <c r="F23" s="4"/>
      <c r="G23" s="5"/>
      <c r="H23" s="5"/>
    </row>
    <row r="24" spans="1:8" ht="25.5" x14ac:dyDescent="0.25">
      <c r="A24" s="19" t="s">
        <v>5</v>
      </c>
      <c r="B24" s="18" t="s">
        <v>6</v>
      </c>
      <c r="C24" s="18" t="s">
        <v>9</v>
      </c>
      <c r="D24" s="18" t="s">
        <v>35</v>
      </c>
      <c r="E24" s="19" t="s">
        <v>36</v>
      </c>
      <c r="F24" s="19" t="s">
        <v>33</v>
      </c>
      <c r="G24" s="19" t="s">
        <v>26</v>
      </c>
      <c r="H24" s="19" t="s">
        <v>34</v>
      </c>
    </row>
    <row r="25" spans="1:8" x14ac:dyDescent="0.25">
      <c r="A25" s="38"/>
      <c r="B25" s="39"/>
      <c r="C25" s="37" t="s">
        <v>1</v>
      </c>
      <c r="D25" s="66">
        <v>1590137</v>
      </c>
      <c r="E25" s="67">
        <v>1794920</v>
      </c>
      <c r="F25" s="67">
        <v>2168900</v>
      </c>
      <c r="G25" s="67">
        <v>2256500</v>
      </c>
      <c r="H25" s="67">
        <v>2297100</v>
      </c>
    </row>
    <row r="26" spans="1:8" ht="15.75" customHeight="1" x14ac:dyDescent="0.25">
      <c r="A26" s="11">
        <v>3</v>
      </c>
      <c r="B26" s="11"/>
      <c r="C26" s="11" t="s">
        <v>10</v>
      </c>
      <c r="D26" s="8">
        <v>1570835</v>
      </c>
      <c r="E26" s="9">
        <v>1711750</v>
      </c>
      <c r="F26" s="9">
        <v>2077100</v>
      </c>
      <c r="G26" s="9">
        <v>2163500</v>
      </c>
      <c r="H26" s="9">
        <v>2202900</v>
      </c>
    </row>
    <row r="27" spans="1:8" ht="15.75" customHeight="1" x14ac:dyDescent="0.25">
      <c r="A27" s="11"/>
      <c r="B27" s="16">
        <v>31</v>
      </c>
      <c r="C27" s="16" t="s">
        <v>11</v>
      </c>
      <c r="D27" s="8">
        <v>1367223</v>
      </c>
      <c r="E27" s="9">
        <v>1420470</v>
      </c>
      <c r="F27" s="9">
        <v>1779300</v>
      </c>
      <c r="G27" s="9">
        <v>1875400</v>
      </c>
      <c r="H27" s="9">
        <v>1916400</v>
      </c>
    </row>
    <row r="28" spans="1:8" x14ac:dyDescent="0.25">
      <c r="A28" s="12"/>
      <c r="B28" s="12">
        <v>32</v>
      </c>
      <c r="C28" s="12" t="s">
        <v>21</v>
      </c>
      <c r="D28" s="8">
        <v>199808</v>
      </c>
      <c r="E28" s="9">
        <v>286680</v>
      </c>
      <c r="F28" s="9">
        <v>292700</v>
      </c>
      <c r="G28" s="9">
        <v>285000</v>
      </c>
      <c r="H28" s="9">
        <v>283400</v>
      </c>
    </row>
    <row r="29" spans="1:8" x14ac:dyDescent="0.25">
      <c r="A29" s="12"/>
      <c r="B29" s="12">
        <v>34</v>
      </c>
      <c r="C29" s="12" t="s">
        <v>80</v>
      </c>
      <c r="D29" s="8">
        <v>3605</v>
      </c>
      <c r="E29" s="9">
        <v>1030</v>
      </c>
      <c r="F29" s="9">
        <v>3000</v>
      </c>
      <c r="G29" s="9">
        <v>1000</v>
      </c>
      <c r="H29" s="9">
        <v>1000</v>
      </c>
    </row>
    <row r="30" spans="1:8" x14ac:dyDescent="0.25">
      <c r="A30" s="12"/>
      <c r="B30" s="12">
        <v>37</v>
      </c>
      <c r="C30" s="12" t="s">
        <v>81</v>
      </c>
      <c r="D30" s="8">
        <v>199</v>
      </c>
      <c r="E30" s="9">
        <v>1790</v>
      </c>
      <c r="F30" s="9">
        <v>1700</v>
      </c>
      <c r="G30" s="9">
        <v>1700</v>
      </c>
      <c r="H30" s="9">
        <v>1700</v>
      </c>
    </row>
    <row r="31" spans="1:8" x14ac:dyDescent="0.25">
      <c r="A31" s="12"/>
      <c r="B31" s="12">
        <v>38</v>
      </c>
      <c r="C31" s="12" t="s">
        <v>82</v>
      </c>
      <c r="D31" s="8">
        <v>0</v>
      </c>
      <c r="E31" s="9">
        <v>1780</v>
      </c>
      <c r="F31" s="9">
        <v>400</v>
      </c>
      <c r="G31" s="9">
        <v>400</v>
      </c>
      <c r="H31" s="9">
        <v>400</v>
      </c>
    </row>
    <row r="32" spans="1:8" ht="25.5" x14ac:dyDescent="0.25">
      <c r="A32" s="14">
        <v>4</v>
      </c>
      <c r="B32" s="15"/>
      <c r="C32" s="24" t="s">
        <v>12</v>
      </c>
      <c r="D32" s="8">
        <v>19302</v>
      </c>
      <c r="E32" s="9">
        <v>83170</v>
      </c>
      <c r="F32" s="9">
        <v>91800</v>
      </c>
      <c r="G32" s="9">
        <v>93000</v>
      </c>
      <c r="H32" s="9">
        <v>94200</v>
      </c>
    </row>
    <row r="33" spans="1:8" ht="38.25" x14ac:dyDescent="0.25">
      <c r="A33" s="16"/>
      <c r="B33" s="16">
        <v>42</v>
      </c>
      <c r="C33" s="25" t="s">
        <v>30</v>
      </c>
      <c r="D33" s="8">
        <v>19302</v>
      </c>
      <c r="E33" s="9">
        <v>83170</v>
      </c>
      <c r="F33" s="9">
        <v>91800</v>
      </c>
      <c r="G33" s="9">
        <v>93000</v>
      </c>
      <c r="H33" s="10">
        <v>94200</v>
      </c>
    </row>
  </sheetData>
  <mergeCells count="5">
    <mergeCell ref="A22:H22"/>
    <mergeCell ref="A1:H1"/>
    <mergeCell ref="A3:H3"/>
    <mergeCell ref="A5:H5"/>
    <mergeCell ref="A7:H7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4"/>
  <sheetViews>
    <sheetView workbookViewId="0">
      <selection activeCell="A22" sqref="A22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4" t="s">
        <v>32</v>
      </c>
      <c r="B1" s="104"/>
      <c r="C1" s="104"/>
      <c r="D1" s="104"/>
      <c r="E1" s="104"/>
      <c r="F1" s="104"/>
    </row>
    <row r="2" spans="1:6" ht="18" customHeight="1" x14ac:dyDescent="0.25">
      <c r="A2" s="23"/>
      <c r="B2" s="23"/>
      <c r="C2" s="23"/>
      <c r="D2" s="23"/>
      <c r="E2" s="23"/>
      <c r="F2" s="23"/>
    </row>
    <row r="3" spans="1:6" ht="15.75" customHeight="1" x14ac:dyDescent="0.25">
      <c r="A3" s="104" t="s">
        <v>18</v>
      </c>
      <c r="B3" s="104"/>
      <c r="C3" s="104"/>
      <c r="D3" s="104"/>
      <c r="E3" s="104"/>
      <c r="F3" s="104"/>
    </row>
    <row r="4" spans="1:6" ht="18" x14ac:dyDescent="0.25">
      <c r="A4" t="s">
        <v>118</v>
      </c>
      <c r="B4" s="23"/>
      <c r="C4" s="23"/>
      <c r="D4" s="23"/>
      <c r="E4" s="5"/>
      <c r="F4" s="5"/>
    </row>
    <row r="5" spans="1:6" ht="18" customHeight="1" x14ac:dyDescent="0.25">
      <c r="A5" s="104" t="s">
        <v>4</v>
      </c>
      <c r="B5" s="104"/>
      <c r="C5" s="104"/>
      <c r="D5" s="104"/>
      <c r="E5" s="104"/>
      <c r="F5" s="104"/>
    </row>
    <row r="6" spans="1:6" ht="18" x14ac:dyDescent="0.25">
      <c r="A6" s="23"/>
      <c r="B6" s="23"/>
      <c r="C6" s="23"/>
      <c r="D6" s="23"/>
      <c r="E6" s="5"/>
      <c r="F6" s="5"/>
    </row>
    <row r="7" spans="1:6" ht="15.75" customHeight="1" x14ac:dyDescent="0.25">
      <c r="A7" s="104" t="s">
        <v>51</v>
      </c>
      <c r="B7" s="104"/>
      <c r="C7" s="104"/>
      <c r="D7" s="104"/>
      <c r="E7" s="104"/>
      <c r="F7" s="104"/>
    </row>
    <row r="8" spans="1:6" ht="18" x14ac:dyDescent="0.25">
      <c r="A8" s="23"/>
      <c r="B8" s="23"/>
      <c r="C8" s="23"/>
      <c r="D8" s="23"/>
      <c r="E8" s="5"/>
      <c r="F8" s="5"/>
    </row>
    <row r="9" spans="1:6" ht="25.5" x14ac:dyDescent="0.25">
      <c r="A9" s="19" t="s">
        <v>53</v>
      </c>
      <c r="B9" s="18" t="s">
        <v>35</v>
      </c>
      <c r="C9" s="19" t="s">
        <v>36</v>
      </c>
      <c r="D9" s="19" t="s">
        <v>33</v>
      </c>
      <c r="E9" s="19" t="s">
        <v>26</v>
      </c>
      <c r="F9" s="19" t="s">
        <v>34</v>
      </c>
    </row>
    <row r="10" spans="1:6" x14ac:dyDescent="0.25">
      <c r="A10" s="40" t="s">
        <v>0</v>
      </c>
      <c r="B10" s="66">
        <v>1564374</v>
      </c>
      <c r="C10" s="67">
        <v>1794920</v>
      </c>
      <c r="D10" s="67">
        <v>2168900</v>
      </c>
      <c r="E10" s="67">
        <v>2256500</v>
      </c>
      <c r="F10" s="67">
        <v>2297100</v>
      </c>
    </row>
    <row r="11" spans="1:6" x14ac:dyDescent="0.25">
      <c r="A11" s="24" t="s">
        <v>57</v>
      </c>
      <c r="B11" s="67">
        <v>127744.36</v>
      </c>
      <c r="C11" s="67">
        <v>245340</v>
      </c>
      <c r="D11" s="67">
        <v>294500</v>
      </c>
      <c r="E11" s="67">
        <v>296500</v>
      </c>
      <c r="F11" s="67">
        <v>298500</v>
      </c>
    </row>
    <row r="12" spans="1:6" x14ac:dyDescent="0.25">
      <c r="A12" s="13" t="s">
        <v>58</v>
      </c>
      <c r="B12" s="9">
        <v>38323.31</v>
      </c>
      <c r="C12" s="9">
        <v>114100</v>
      </c>
      <c r="D12" s="9">
        <v>143800</v>
      </c>
      <c r="E12" s="9">
        <v>145800</v>
      </c>
      <c r="F12" s="9">
        <v>147800</v>
      </c>
    </row>
    <row r="13" spans="1:6" ht="25.5" x14ac:dyDescent="0.25">
      <c r="A13" s="17" t="s">
        <v>86</v>
      </c>
      <c r="B13" s="9">
        <v>89421.05</v>
      </c>
      <c r="C13" s="9">
        <v>131240</v>
      </c>
      <c r="D13" s="9">
        <v>150700</v>
      </c>
      <c r="E13" s="9">
        <v>150700</v>
      </c>
      <c r="F13" s="9">
        <v>150700</v>
      </c>
    </row>
    <row r="14" spans="1:6" s="79" customFormat="1" x14ac:dyDescent="0.25">
      <c r="A14" s="77" t="s">
        <v>59</v>
      </c>
      <c r="B14" s="78">
        <v>32991.019999999997</v>
      </c>
      <c r="C14" s="78">
        <v>32000</v>
      </c>
      <c r="D14" s="78">
        <v>33400</v>
      </c>
      <c r="E14" s="78">
        <v>33500</v>
      </c>
      <c r="F14" s="78">
        <v>33600</v>
      </c>
    </row>
    <row r="15" spans="1:6" x14ac:dyDescent="0.25">
      <c r="A15" s="17" t="s">
        <v>60</v>
      </c>
      <c r="B15" s="9">
        <v>32991.019999999997</v>
      </c>
      <c r="C15" s="9">
        <v>32000</v>
      </c>
      <c r="D15" s="9">
        <v>33400</v>
      </c>
      <c r="E15" s="9">
        <v>33500</v>
      </c>
      <c r="F15" s="9">
        <v>33600</v>
      </c>
    </row>
    <row r="16" spans="1:6" s="79" customFormat="1" ht="25.5" x14ac:dyDescent="0.25">
      <c r="A16" s="11" t="s">
        <v>55</v>
      </c>
      <c r="B16" s="80">
        <v>1105.4100000000001</v>
      </c>
      <c r="C16" s="78">
        <v>7000</v>
      </c>
      <c r="D16" s="78">
        <v>7000</v>
      </c>
      <c r="E16" s="78">
        <v>7500</v>
      </c>
      <c r="F16" s="78">
        <v>8000</v>
      </c>
    </row>
    <row r="17" spans="1:6" ht="25.5" x14ac:dyDescent="0.25">
      <c r="A17" s="17" t="s">
        <v>56</v>
      </c>
      <c r="B17" s="8">
        <v>1105.4100000000001</v>
      </c>
      <c r="C17" s="9">
        <v>7000</v>
      </c>
      <c r="D17" s="9">
        <v>7000</v>
      </c>
      <c r="E17" s="9">
        <v>7500</v>
      </c>
      <c r="F17" s="9">
        <v>8000</v>
      </c>
    </row>
    <row r="18" spans="1:6" s="79" customFormat="1" x14ac:dyDescent="0.25">
      <c r="A18" s="40" t="s">
        <v>54</v>
      </c>
      <c r="B18" s="80">
        <v>1399248.76</v>
      </c>
      <c r="C18" s="78">
        <v>1500580</v>
      </c>
      <c r="D18" s="78">
        <v>1824000</v>
      </c>
      <c r="E18" s="78">
        <v>1908000</v>
      </c>
      <c r="F18" s="81">
        <v>1945000</v>
      </c>
    </row>
    <row r="19" spans="1:6" ht="25.5" x14ac:dyDescent="0.25">
      <c r="A19" s="76" t="s">
        <v>87</v>
      </c>
      <c r="B19" s="8">
        <v>1371875.68</v>
      </c>
      <c r="C19" s="9">
        <v>1427380</v>
      </c>
      <c r="D19" s="9">
        <v>1795000</v>
      </c>
      <c r="E19" s="9">
        <v>1885000</v>
      </c>
      <c r="F19" s="10">
        <v>1925000</v>
      </c>
    </row>
    <row r="20" spans="1:6" ht="25.5" x14ac:dyDescent="0.25">
      <c r="A20" s="76" t="s">
        <v>88</v>
      </c>
      <c r="B20" s="8">
        <v>27373.08</v>
      </c>
      <c r="C20" s="9">
        <v>73200</v>
      </c>
      <c r="D20" s="9">
        <v>29000</v>
      </c>
      <c r="E20" s="9">
        <v>23000</v>
      </c>
      <c r="F20" s="10">
        <v>20000</v>
      </c>
    </row>
    <row r="21" spans="1:6" s="79" customFormat="1" x14ac:dyDescent="0.25">
      <c r="A21" s="40" t="s">
        <v>85</v>
      </c>
      <c r="B21" s="80">
        <v>3284.05</v>
      </c>
      <c r="C21" s="78">
        <v>10000</v>
      </c>
      <c r="D21" s="78">
        <v>10000</v>
      </c>
      <c r="E21" s="78">
        <v>11000</v>
      </c>
      <c r="F21" s="81">
        <v>12000</v>
      </c>
    </row>
    <row r="22" spans="1:6" x14ac:dyDescent="0.25">
      <c r="A22" s="76" t="s">
        <v>89</v>
      </c>
      <c r="B22" s="8">
        <v>3284.05</v>
      </c>
      <c r="C22" s="9">
        <v>10000</v>
      </c>
      <c r="D22" s="9">
        <v>10000</v>
      </c>
      <c r="E22" s="9">
        <v>11000</v>
      </c>
      <c r="F22" s="10">
        <v>12000</v>
      </c>
    </row>
    <row r="23" spans="1:6" x14ac:dyDescent="0.25">
      <c r="A23" s="17"/>
      <c r="B23" s="8"/>
      <c r="C23" s="9"/>
      <c r="D23" s="9"/>
      <c r="E23" s="9"/>
      <c r="F23" s="10"/>
    </row>
    <row r="26" spans="1:6" ht="15.75" customHeight="1" x14ac:dyDescent="0.25">
      <c r="A26" s="104" t="s">
        <v>52</v>
      </c>
      <c r="B26" s="104"/>
      <c r="C26" s="104"/>
      <c r="D26" s="104"/>
      <c r="E26" s="104"/>
      <c r="F26" s="104"/>
    </row>
    <row r="27" spans="1:6" ht="18" x14ac:dyDescent="0.25">
      <c r="A27" s="23"/>
      <c r="B27" s="23"/>
      <c r="C27" s="23"/>
      <c r="D27" s="23"/>
      <c r="E27" s="5"/>
      <c r="F27" s="5"/>
    </row>
    <row r="28" spans="1:6" ht="25.5" x14ac:dyDescent="0.25">
      <c r="A28" s="19" t="s">
        <v>53</v>
      </c>
      <c r="B28" s="18" t="s">
        <v>35</v>
      </c>
      <c r="C28" s="19" t="s">
        <v>36</v>
      </c>
      <c r="D28" s="19" t="s">
        <v>33</v>
      </c>
      <c r="E28" s="19" t="s">
        <v>26</v>
      </c>
      <c r="F28" s="19" t="s">
        <v>34</v>
      </c>
    </row>
    <row r="29" spans="1:6" x14ac:dyDescent="0.25">
      <c r="A29" s="40" t="s">
        <v>1</v>
      </c>
      <c r="B29" s="66">
        <v>1590137</v>
      </c>
      <c r="C29" s="67">
        <v>1794920</v>
      </c>
      <c r="D29" s="67">
        <v>2168900</v>
      </c>
      <c r="E29" s="67">
        <v>2256500</v>
      </c>
      <c r="F29" s="67">
        <v>2297100</v>
      </c>
    </row>
    <row r="30" spans="1:6" s="79" customFormat="1" ht="15.75" customHeight="1" x14ac:dyDescent="0.25">
      <c r="A30" s="24" t="s">
        <v>57</v>
      </c>
      <c r="B30" s="80">
        <v>152356.5</v>
      </c>
      <c r="C30" s="78">
        <v>245340</v>
      </c>
      <c r="D30" s="78">
        <v>294500</v>
      </c>
      <c r="E30" s="78">
        <v>296500</v>
      </c>
      <c r="F30" s="78">
        <v>298500</v>
      </c>
    </row>
    <row r="31" spans="1:6" x14ac:dyDescent="0.25">
      <c r="A31" s="13" t="s">
        <v>58</v>
      </c>
      <c r="B31" s="8">
        <v>15489.7</v>
      </c>
      <c r="C31" s="9">
        <v>114100</v>
      </c>
      <c r="D31" s="9">
        <v>143800</v>
      </c>
      <c r="E31" s="9">
        <v>145800</v>
      </c>
      <c r="F31" s="9">
        <v>147800</v>
      </c>
    </row>
    <row r="32" spans="1:6" ht="25.5" x14ac:dyDescent="0.25">
      <c r="A32" s="17" t="s">
        <v>86</v>
      </c>
      <c r="B32" s="8">
        <v>136866.79999999999</v>
      </c>
      <c r="C32" s="9">
        <v>131240</v>
      </c>
      <c r="D32" s="9">
        <v>150700</v>
      </c>
      <c r="E32" s="9">
        <v>150700</v>
      </c>
      <c r="F32" s="9">
        <v>150700</v>
      </c>
    </row>
    <row r="33" spans="1:6" s="79" customFormat="1" x14ac:dyDescent="0.25">
      <c r="A33" s="24" t="s">
        <v>59</v>
      </c>
      <c r="B33" s="80">
        <v>32761.89</v>
      </c>
      <c r="C33" s="78">
        <v>32000</v>
      </c>
      <c r="D33" s="78">
        <v>33400</v>
      </c>
      <c r="E33" s="78">
        <v>33500</v>
      </c>
      <c r="F33" s="78">
        <v>33600</v>
      </c>
    </row>
    <row r="34" spans="1:6" x14ac:dyDescent="0.25">
      <c r="A34" s="82" t="s">
        <v>60</v>
      </c>
      <c r="B34" s="8">
        <v>32761.89</v>
      </c>
      <c r="C34" s="9">
        <v>32000</v>
      </c>
      <c r="D34" s="9">
        <v>33400</v>
      </c>
      <c r="E34" s="9">
        <v>33500</v>
      </c>
      <c r="F34" s="9">
        <v>33600</v>
      </c>
    </row>
    <row r="35" spans="1:6" s="79" customFormat="1" ht="25.5" x14ac:dyDescent="0.25">
      <c r="A35" s="24" t="s">
        <v>55</v>
      </c>
      <c r="B35" s="80">
        <v>1105.4100000000001</v>
      </c>
      <c r="C35" s="78">
        <v>7000</v>
      </c>
      <c r="D35" s="78">
        <v>7000</v>
      </c>
      <c r="E35" s="78">
        <v>7500</v>
      </c>
      <c r="F35" s="78">
        <v>8000</v>
      </c>
    </row>
    <row r="36" spans="1:6" ht="25.5" x14ac:dyDescent="0.25">
      <c r="A36" s="82" t="s">
        <v>56</v>
      </c>
      <c r="B36" s="8">
        <v>1105.4100000000001</v>
      </c>
      <c r="C36" s="9">
        <v>7000</v>
      </c>
      <c r="D36" s="9">
        <v>7000</v>
      </c>
      <c r="E36" s="9">
        <v>7500</v>
      </c>
      <c r="F36" s="9">
        <v>8000</v>
      </c>
    </row>
    <row r="37" spans="1:6" s="79" customFormat="1" x14ac:dyDescent="0.25">
      <c r="A37" s="24" t="s">
        <v>54</v>
      </c>
      <c r="B37" s="80">
        <v>1400629.16</v>
      </c>
      <c r="C37" s="78">
        <v>1500580</v>
      </c>
      <c r="D37" s="78">
        <v>1824000</v>
      </c>
      <c r="E37" s="78">
        <v>1908000</v>
      </c>
      <c r="F37" s="78">
        <v>1945000</v>
      </c>
    </row>
    <row r="38" spans="1:6" ht="25.5" x14ac:dyDescent="0.25">
      <c r="A38" s="82" t="s">
        <v>87</v>
      </c>
      <c r="B38" s="8">
        <v>1368060.07</v>
      </c>
      <c r="C38" s="9">
        <v>1427380</v>
      </c>
      <c r="D38" s="9">
        <v>1795000</v>
      </c>
      <c r="E38" s="9">
        <v>1885000</v>
      </c>
      <c r="F38" s="9">
        <v>1925000</v>
      </c>
    </row>
    <row r="39" spans="1:6" ht="25.5" x14ac:dyDescent="0.25">
      <c r="A39" s="82" t="s">
        <v>90</v>
      </c>
      <c r="B39" s="8">
        <v>9802.9599999999991</v>
      </c>
      <c r="C39" s="9">
        <v>0</v>
      </c>
      <c r="D39" s="9">
        <v>0</v>
      </c>
      <c r="E39" s="9">
        <v>0</v>
      </c>
      <c r="F39" s="9">
        <v>0</v>
      </c>
    </row>
    <row r="40" spans="1:6" ht="25.5" x14ac:dyDescent="0.25">
      <c r="A40" s="82" t="s">
        <v>88</v>
      </c>
      <c r="B40" s="8">
        <v>22766.13</v>
      </c>
      <c r="C40" s="9">
        <v>73200</v>
      </c>
      <c r="D40" s="9">
        <v>29000</v>
      </c>
      <c r="E40" s="9">
        <v>23000</v>
      </c>
      <c r="F40" s="9">
        <v>20000</v>
      </c>
    </row>
    <row r="41" spans="1:6" s="79" customFormat="1" x14ac:dyDescent="0.25">
      <c r="A41" s="24" t="s">
        <v>85</v>
      </c>
      <c r="B41" s="80">
        <v>3284.05</v>
      </c>
      <c r="C41" s="78">
        <v>10000</v>
      </c>
      <c r="D41" s="78">
        <v>10000</v>
      </c>
      <c r="E41" s="78">
        <v>11000</v>
      </c>
      <c r="F41" s="78">
        <v>12000</v>
      </c>
    </row>
    <row r="42" spans="1:6" x14ac:dyDescent="0.25">
      <c r="A42" s="82" t="s">
        <v>89</v>
      </c>
      <c r="B42" s="8">
        <v>3284.05</v>
      </c>
      <c r="C42" s="9">
        <v>10000</v>
      </c>
      <c r="D42" s="9">
        <v>10000</v>
      </c>
      <c r="E42" s="9">
        <v>11000</v>
      </c>
      <c r="F42" s="9">
        <v>12000</v>
      </c>
    </row>
    <row r="43" spans="1:6" x14ac:dyDescent="0.25">
      <c r="A43" s="24"/>
      <c r="B43" s="8"/>
      <c r="C43" s="9"/>
      <c r="D43" s="9"/>
      <c r="E43" s="9"/>
      <c r="F43" s="9"/>
    </row>
    <row r="44" spans="1:6" x14ac:dyDescent="0.25">
      <c r="A44" s="13"/>
      <c r="B44" s="8"/>
      <c r="C44" s="9"/>
      <c r="D44" s="9"/>
      <c r="E44" s="9"/>
      <c r="F44" s="10"/>
    </row>
  </sheetData>
  <mergeCells count="5">
    <mergeCell ref="A1:F1"/>
    <mergeCell ref="A3:F3"/>
    <mergeCell ref="A5:F5"/>
    <mergeCell ref="A7:F7"/>
    <mergeCell ref="A26:F26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topLeftCell="A7" workbookViewId="0">
      <selection activeCell="A4" sqref="A4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04" t="s">
        <v>32</v>
      </c>
      <c r="B1" s="104"/>
      <c r="C1" s="104"/>
      <c r="D1" s="104"/>
      <c r="E1" s="104"/>
      <c r="F1" s="10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04" t="s">
        <v>18</v>
      </c>
      <c r="B3" s="104"/>
      <c r="C3" s="104"/>
      <c r="D3" s="104"/>
      <c r="E3" s="117"/>
      <c r="F3" s="117"/>
    </row>
    <row r="4" spans="1:6" ht="18" x14ac:dyDescent="0.25">
      <c r="A4" s="4" t="s">
        <v>118</v>
      </c>
      <c r="B4" s="4"/>
      <c r="C4" s="4"/>
      <c r="D4" s="4"/>
      <c r="E4" s="5"/>
      <c r="F4" s="5"/>
    </row>
    <row r="5" spans="1:6" ht="18" customHeight="1" x14ac:dyDescent="0.25">
      <c r="A5" s="104" t="s">
        <v>4</v>
      </c>
      <c r="B5" s="105"/>
      <c r="C5" s="105"/>
      <c r="D5" s="105"/>
      <c r="E5" s="105"/>
      <c r="F5" s="105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04" t="s">
        <v>13</v>
      </c>
      <c r="B7" s="123"/>
      <c r="C7" s="123"/>
      <c r="D7" s="123"/>
      <c r="E7" s="123"/>
      <c r="F7" s="123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53</v>
      </c>
      <c r="B9" s="18" t="s">
        <v>35</v>
      </c>
      <c r="C9" s="19" t="s">
        <v>36</v>
      </c>
      <c r="D9" s="19" t="s">
        <v>33</v>
      </c>
      <c r="E9" s="19" t="s">
        <v>26</v>
      </c>
      <c r="F9" s="19" t="s">
        <v>34</v>
      </c>
    </row>
    <row r="10" spans="1:6" ht="15.75" customHeight="1" x14ac:dyDescent="0.25">
      <c r="A10" s="11" t="s">
        <v>14</v>
      </c>
      <c r="B10" s="8">
        <v>1590137</v>
      </c>
      <c r="C10" s="9">
        <v>1794920</v>
      </c>
      <c r="D10" s="9">
        <v>2168900</v>
      </c>
      <c r="E10" s="9">
        <v>2256500</v>
      </c>
      <c r="F10" s="9">
        <v>2297100</v>
      </c>
    </row>
    <row r="11" spans="1:6" ht="15.75" customHeight="1" x14ac:dyDescent="0.25">
      <c r="A11" s="11" t="s">
        <v>83</v>
      </c>
      <c r="B11" s="8">
        <v>1590137</v>
      </c>
      <c r="C11" s="9">
        <v>1794920</v>
      </c>
      <c r="D11" s="9">
        <v>2168900</v>
      </c>
      <c r="E11" s="9">
        <v>2256500</v>
      </c>
      <c r="F11" s="9">
        <v>2297100</v>
      </c>
    </row>
    <row r="12" spans="1:6" x14ac:dyDescent="0.25">
      <c r="A12" s="17" t="s">
        <v>84</v>
      </c>
      <c r="B12" s="8">
        <v>1590137</v>
      </c>
      <c r="C12" s="9">
        <v>1794920</v>
      </c>
      <c r="D12" s="9">
        <v>2168900</v>
      </c>
      <c r="E12" s="9">
        <v>2256500</v>
      </c>
      <c r="F12" s="9">
        <v>2297100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C2" sqref="C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4" t="s">
        <v>32</v>
      </c>
      <c r="B1" s="104"/>
      <c r="C1" s="104"/>
      <c r="D1" s="104"/>
      <c r="E1" s="104"/>
      <c r="F1" s="104"/>
      <c r="G1" s="104"/>
      <c r="H1" s="104"/>
    </row>
    <row r="2" spans="1:8" ht="18" customHeight="1" x14ac:dyDescent="0.25">
      <c r="A2" s="4"/>
      <c r="B2" s="4"/>
      <c r="C2" s="4" t="s">
        <v>118</v>
      </c>
      <c r="D2" s="4"/>
      <c r="E2" s="4"/>
      <c r="F2" s="4"/>
      <c r="G2" s="4"/>
      <c r="H2" s="4"/>
    </row>
    <row r="3" spans="1:8" ht="15.75" customHeight="1" x14ac:dyDescent="0.25">
      <c r="A3" s="104" t="s">
        <v>18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4" t="s">
        <v>61</v>
      </c>
      <c r="B5" s="104"/>
      <c r="C5" s="104"/>
      <c r="D5" s="104"/>
      <c r="E5" s="104"/>
      <c r="F5" s="104"/>
      <c r="G5" s="104"/>
      <c r="H5" s="10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31</v>
      </c>
      <c r="D7" s="18" t="s">
        <v>35</v>
      </c>
      <c r="E7" s="19" t="s">
        <v>36</v>
      </c>
      <c r="F7" s="19" t="s">
        <v>33</v>
      </c>
      <c r="G7" s="19" t="s">
        <v>26</v>
      </c>
      <c r="H7" s="19" t="s">
        <v>34</v>
      </c>
    </row>
    <row r="8" spans="1:8" x14ac:dyDescent="0.25">
      <c r="A8" s="38"/>
      <c r="B8" s="39"/>
      <c r="C8" s="37" t="s">
        <v>63</v>
      </c>
      <c r="D8" s="83">
        <v>0</v>
      </c>
      <c r="E8" s="84">
        <v>0</v>
      </c>
      <c r="F8" s="84">
        <v>0</v>
      </c>
      <c r="G8" s="84">
        <v>0</v>
      </c>
      <c r="H8" s="84">
        <v>0</v>
      </c>
    </row>
    <row r="9" spans="1:8" ht="25.5" x14ac:dyDescent="0.25">
      <c r="A9" s="11">
        <v>8</v>
      </c>
      <c r="B9" s="11"/>
      <c r="C9" s="11" t="s">
        <v>15</v>
      </c>
      <c r="D9" s="8">
        <v>0</v>
      </c>
      <c r="E9" s="9">
        <v>0</v>
      </c>
      <c r="F9" s="9">
        <v>0</v>
      </c>
      <c r="G9" s="9">
        <v>0</v>
      </c>
      <c r="H9" s="9">
        <v>0</v>
      </c>
    </row>
    <row r="10" spans="1:8" x14ac:dyDescent="0.25">
      <c r="A10" s="11"/>
      <c r="B10" s="16">
        <v>84</v>
      </c>
      <c r="C10" s="16" t="s">
        <v>22</v>
      </c>
      <c r="D10" s="8">
        <v>0</v>
      </c>
      <c r="E10" s="9"/>
      <c r="F10" s="9"/>
      <c r="G10" s="9"/>
      <c r="H10" s="9"/>
    </row>
    <row r="11" spans="1:8" x14ac:dyDescent="0.25">
      <c r="A11" s="11"/>
      <c r="B11" s="16"/>
      <c r="C11" s="41"/>
      <c r="D11" s="8"/>
      <c r="E11" s="9"/>
      <c r="F11" s="9"/>
      <c r="G11" s="9"/>
      <c r="H11" s="9"/>
    </row>
    <row r="12" spans="1:8" s="79" customFormat="1" x14ac:dyDescent="0.25">
      <c r="A12" s="11"/>
      <c r="B12" s="11"/>
      <c r="C12" s="37" t="s">
        <v>66</v>
      </c>
      <c r="D12" s="80">
        <v>0</v>
      </c>
      <c r="E12" s="78">
        <v>0</v>
      </c>
      <c r="F12" s="78">
        <v>0</v>
      </c>
      <c r="G12" s="78">
        <v>0</v>
      </c>
      <c r="H12" s="78">
        <v>0</v>
      </c>
    </row>
    <row r="13" spans="1:8" ht="25.5" x14ac:dyDescent="0.25">
      <c r="A13" s="14">
        <v>5</v>
      </c>
      <c r="B13" s="15"/>
      <c r="C13" s="24" t="s">
        <v>16</v>
      </c>
      <c r="D13" s="8">
        <v>0</v>
      </c>
      <c r="E13" s="9">
        <v>0</v>
      </c>
      <c r="F13" s="9">
        <v>0</v>
      </c>
      <c r="G13" s="9">
        <v>0</v>
      </c>
      <c r="H13" s="9">
        <v>0</v>
      </c>
    </row>
    <row r="14" spans="1:8" ht="25.5" x14ac:dyDescent="0.25">
      <c r="A14" s="16"/>
      <c r="B14" s="16">
        <v>54</v>
      </c>
      <c r="C14" s="25" t="s">
        <v>23</v>
      </c>
      <c r="D14" s="8">
        <v>0</v>
      </c>
      <c r="E14" s="9">
        <v>0</v>
      </c>
      <c r="F14" s="9">
        <v>0</v>
      </c>
      <c r="G14" s="9">
        <v>0</v>
      </c>
      <c r="H14" s="10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A2" sqref="A2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4" t="s">
        <v>32</v>
      </c>
      <c r="B1" s="104"/>
      <c r="C1" s="104"/>
      <c r="D1" s="104"/>
      <c r="E1" s="104"/>
      <c r="F1" s="104"/>
    </row>
    <row r="2" spans="1:6" ht="18" customHeight="1" x14ac:dyDescent="0.25">
      <c r="A2" s="23" t="s">
        <v>118</v>
      </c>
      <c r="B2" s="23"/>
      <c r="C2" s="23"/>
      <c r="D2" s="23"/>
      <c r="E2" s="23"/>
      <c r="F2" s="23"/>
    </row>
    <row r="3" spans="1:6" ht="15.75" customHeight="1" x14ac:dyDescent="0.25">
      <c r="A3" s="104" t="s">
        <v>18</v>
      </c>
      <c r="B3" s="104"/>
      <c r="C3" s="104"/>
      <c r="D3" s="104"/>
      <c r="E3" s="104"/>
      <c r="F3" s="104"/>
    </row>
    <row r="4" spans="1:6" ht="18" x14ac:dyDescent="0.25">
      <c r="A4" s="23"/>
      <c r="B4" s="23"/>
      <c r="C4" s="23"/>
      <c r="D4" s="23"/>
      <c r="E4" s="5"/>
      <c r="F4" s="5"/>
    </row>
    <row r="5" spans="1:6" ht="18" customHeight="1" x14ac:dyDescent="0.25">
      <c r="A5" s="104" t="s">
        <v>62</v>
      </c>
      <c r="B5" s="104"/>
      <c r="C5" s="104"/>
      <c r="D5" s="104"/>
      <c r="E5" s="104"/>
      <c r="F5" s="104"/>
    </row>
    <row r="6" spans="1:6" ht="18" x14ac:dyDescent="0.25">
      <c r="A6" s="23"/>
      <c r="B6" s="23"/>
      <c r="C6" s="23"/>
      <c r="D6" s="23"/>
      <c r="E6" s="5"/>
      <c r="F6" s="5"/>
    </row>
    <row r="7" spans="1:6" ht="25.5" x14ac:dyDescent="0.25">
      <c r="A7" s="18" t="s">
        <v>53</v>
      </c>
      <c r="B7" s="18" t="s">
        <v>35</v>
      </c>
      <c r="C7" s="19" t="s">
        <v>36</v>
      </c>
      <c r="D7" s="19" t="s">
        <v>33</v>
      </c>
      <c r="E7" s="19" t="s">
        <v>26</v>
      </c>
      <c r="F7" s="19" t="s">
        <v>34</v>
      </c>
    </row>
    <row r="8" spans="1:6" x14ac:dyDescent="0.25">
      <c r="A8" s="11" t="s">
        <v>63</v>
      </c>
      <c r="B8" s="8">
        <v>0</v>
      </c>
      <c r="C8" s="9">
        <v>0</v>
      </c>
      <c r="D8" s="9">
        <v>0</v>
      </c>
      <c r="E8" s="9">
        <v>0</v>
      </c>
      <c r="F8" s="9">
        <v>0</v>
      </c>
    </row>
    <row r="9" spans="1:6" ht="25.5" x14ac:dyDescent="0.25">
      <c r="A9" s="11" t="s">
        <v>64</v>
      </c>
      <c r="B9" s="8"/>
      <c r="C9" s="9"/>
      <c r="D9" s="9"/>
      <c r="E9" s="9"/>
      <c r="F9" s="9"/>
    </row>
    <row r="10" spans="1:6" ht="25.5" x14ac:dyDescent="0.25">
      <c r="A10" s="17" t="s">
        <v>65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66</v>
      </c>
      <c r="B12" s="8">
        <v>0</v>
      </c>
      <c r="C12" s="9">
        <v>0</v>
      </c>
      <c r="D12" s="9">
        <v>0</v>
      </c>
      <c r="E12" s="9">
        <v>0</v>
      </c>
      <c r="F12" s="9">
        <v>0</v>
      </c>
    </row>
    <row r="13" spans="1:6" x14ac:dyDescent="0.25">
      <c r="A13" s="24" t="s">
        <v>57</v>
      </c>
      <c r="B13" s="8"/>
      <c r="C13" s="9"/>
      <c r="D13" s="9"/>
      <c r="E13" s="9"/>
      <c r="F13" s="9"/>
    </row>
    <row r="14" spans="1:6" x14ac:dyDescent="0.25">
      <c r="A14" s="13" t="s">
        <v>58</v>
      </c>
      <c r="B14" s="8"/>
      <c r="C14" s="9"/>
      <c r="D14" s="9"/>
      <c r="E14" s="9"/>
      <c r="F14" s="10"/>
    </row>
    <row r="15" spans="1:6" x14ac:dyDescent="0.25">
      <c r="A15" s="24" t="s">
        <v>59</v>
      </c>
      <c r="B15" s="8"/>
      <c r="C15" s="9"/>
      <c r="D15" s="9"/>
      <c r="E15" s="9"/>
      <c r="F15" s="10"/>
    </row>
    <row r="16" spans="1:6" x14ac:dyDescent="0.25">
      <c r="A16" s="13" t="s">
        <v>60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65"/>
  <sheetViews>
    <sheetView tabSelected="1" workbookViewId="0">
      <selection activeCell="D69" sqref="D6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04" t="s">
        <v>32</v>
      </c>
      <c r="B1" s="104"/>
      <c r="C1" s="104"/>
      <c r="D1" s="104"/>
      <c r="E1" s="104"/>
      <c r="F1" s="104"/>
      <c r="G1" s="104"/>
      <c r="H1" s="104"/>
      <c r="I1" s="104"/>
    </row>
    <row r="2" spans="1:9" ht="18" x14ac:dyDescent="0.25">
      <c r="A2" s="4"/>
      <c r="B2" s="4"/>
      <c r="C2" s="4"/>
      <c r="D2" s="4" t="s">
        <v>118</v>
      </c>
      <c r="E2" s="4"/>
      <c r="F2" s="4"/>
      <c r="G2" s="4"/>
      <c r="H2" s="5"/>
      <c r="I2" s="5"/>
    </row>
    <row r="3" spans="1:9" ht="18" customHeight="1" x14ac:dyDescent="0.25">
      <c r="A3" s="104" t="s">
        <v>17</v>
      </c>
      <c r="B3" s="105"/>
      <c r="C3" s="105"/>
      <c r="D3" s="105"/>
      <c r="E3" s="105"/>
      <c r="F3" s="105"/>
      <c r="G3" s="105"/>
      <c r="H3" s="105"/>
      <c r="I3" s="105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28" t="s">
        <v>19</v>
      </c>
      <c r="B5" s="129"/>
      <c r="C5" s="130"/>
      <c r="D5" s="18" t="s">
        <v>20</v>
      </c>
      <c r="E5" s="18" t="s">
        <v>35</v>
      </c>
      <c r="F5" s="19" t="s">
        <v>36</v>
      </c>
      <c r="G5" s="19" t="s">
        <v>33</v>
      </c>
      <c r="H5" s="19" t="s">
        <v>26</v>
      </c>
      <c r="I5" s="19" t="s">
        <v>34</v>
      </c>
    </row>
    <row r="6" spans="1:9" s="79" customFormat="1" ht="25.5" x14ac:dyDescent="0.25">
      <c r="A6" s="125" t="s">
        <v>91</v>
      </c>
      <c r="B6" s="126"/>
      <c r="C6" s="127"/>
      <c r="D6" s="85" t="s">
        <v>92</v>
      </c>
      <c r="E6" s="80">
        <v>1590137.01</v>
      </c>
      <c r="F6" s="78">
        <v>1794920</v>
      </c>
      <c r="G6" s="78">
        <v>2168900</v>
      </c>
      <c r="H6" s="78">
        <v>2256500</v>
      </c>
      <c r="I6" s="78">
        <v>2297100</v>
      </c>
    </row>
    <row r="7" spans="1:9" s="79" customFormat="1" ht="25.5" x14ac:dyDescent="0.25">
      <c r="A7" s="125" t="s">
        <v>93</v>
      </c>
      <c r="B7" s="126"/>
      <c r="C7" s="127"/>
      <c r="D7" s="85" t="s">
        <v>94</v>
      </c>
      <c r="E7" s="80">
        <v>1567369.87</v>
      </c>
      <c r="F7" s="78">
        <v>1695110</v>
      </c>
      <c r="G7" s="78">
        <v>2052200</v>
      </c>
      <c r="H7" s="78">
        <v>2138300</v>
      </c>
      <c r="I7" s="78">
        <v>2177400</v>
      </c>
    </row>
    <row r="8" spans="1:9" x14ac:dyDescent="0.25">
      <c r="A8" s="131" t="s">
        <v>95</v>
      </c>
      <c r="B8" s="132"/>
      <c r="C8" s="133"/>
      <c r="D8" s="36" t="s">
        <v>96</v>
      </c>
      <c r="E8" s="8">
        <v>136340.54</v>
      </c>
      <c r="F8" s="9">
        <v>153400</v>
      </c>
      <c r="G8" s="9">
        <v>184600</v>
      </c>
      <c r="H8" s="9">
        <v>185100</v>
      </c>
      <c r="I8" s="10">
        <v>185600</v>
      </c>
    </row>
    <row r="9" spans="1:9" x14ac:dyDescent="0.25">
      <c r="A9" s="71">
        <v>3</v>
      </c>
      <c r="B9" s="89"/>
      <c r="C9" s="91"/>
      <c r="D9" s="26" t="s">
        <v>10</v>
      </c>
      <c r="E9" s="8">
        <v>136340.54</v>
      </c>
      <c r="F9" s="9">
        <v>153410</v>
      </c>
      <c r="G9" s="9">
        <v>184600</v>
      </c>
      <c r="H9" s="9">
        <v>185100</v>
      </c>
      <c r="I9" s="10">
        <v>185600</v>
      </c>
    </row>
    <row r="10" spans="1:9" x14ac:dyDescent="0.25">
      <c r="A10" s="154">
        <v>32</v>
      </c>
      <c r="B10" s="90"/>
      <c r="C10" s="91"/>
      <c r="D10" s="62" t="s">
        <v>21</v>
      </c>
      <c r="E10" s="8">
        <v>135441.03</v>
      </c>
      <c r="F10" s="9">
        <v>152480</v>
      </c>
      <c r="G10" s="9">
        <v>183700</v>
      </c>
      <c r="H10" s="9">
        <v>184200</v>
      </c>
      <c r="I10" s="10">
        <v>184700</v>
      </c>
    </row>
    <row r="11" spans="1:9" x14ac:dyDescent="0.25">
      <c r="A11" s="96">
        <v>34</v>
      </c>
      <c r="B11" s="93"/>
      <c r="C11" s="94"/>
      <c r="D11" s="26" t="s">
        <v>80</v>
      </c>
      <c r="E11" s="8">
        <v>899.51</v>
      </c>
      <c r="F11" s="9">
        <v>930</v>
      </c>
      <c r="G11" s="9">
        <v>900</v>
      </c>
      <c r="H11" s="9">
        <v>900</v>
      </c>
      <c r="I11" s="10">
        <v>900</v>
      </c>
    </row>
    <row r="12" spans="1:9" x14ac:dyDescent="0.25">
      <c r="A12" s="134" t="s">
        <v>97</v>
      </c>
      <c r="B12" s="135"/>
      <c r="C12" s="136"/>
      <c r="D12" s="65" t="s">
        <v>98</v>
      </c>
      <c r="E12" s="8">
        <v>26807.05</v>
      </c>
      <c r="F12" s="9">
        <v>30200</v>
      </c>
      <c r="G12" s="9">
        <v>31600</v>
      </c>
      <c r="H12" s="9">
        <v>31700</v>
      </c>
      <c r="I12" s="10">
        <v>31800</v>
      </c>
    </row>
    <row r="13" spans="1:9" x14ac:dyDescent="0.25">
      <c r="A13" s="71">
        <v>3</v>
      </c>
      <c r="B13" s="63"/>
      <c r="C13" s="64"/>
      <c r="D13" s="62" t="s">
        <v>10</v>
      </c>
      <c r="E13" s="8">
        <v>26807.05</v>
      </c>
      <c r="F13" s="9">
        <v>30200</v>
      </c>
      <c r="G13" s="9">
        <v>31600</v>
      </c>
      <c r="H13" s="9">
        <v>31700</v>
      </c>
      <c r="I13" s="10">
        <v>31800</v>
      </c>
    </row>
    <row r="14" spans="1:9" x14ac:dyDescent="0.25">
      <c r="A14" s="96">
        <v>32</v>
      </c>
      <c r="B14" s="63"/>
      <c r="C14" s="64"/>
      <c r="D14" s="62" t="s">
        <v>21</v>
      </c>
      <c r="E14" s="8">
        <v>26807.05</v>
      </c>
      <c r="F14" s="9">
        <v>30100</v>
      </c>
      <c r="G14" s="9">
        <v>31500</v>
      </c>
      <c r="H14" s="9">
        <v>31600</v>
      </c>
      <c r="I14" s="10">
        <v>31700</v>
      </c>
    </row>
    <row r="15" spans="1:9" x14ac:dyDescent="0.25">
      <c r="A15" s="96">
        <v>34</v>
      </c>
      <c r="B15" s="63"/>
      <c r="C15" s="64"/>
      <c r="D15" s="62" t="s">
        <v>80</v>
      </c>
      <c r="E15" s="8">
        <v>0</v>
      </c>
      <c r="F15" s="9">
        <v>100</v>
      </c>
      <c r="G15" s="9">
        <v>100</v>
      </c>
      <c r="H15" s="9">
        <v>100</v>
      </c>
      <c r="I15" s="10">
        <v>100</v>
      </c>
    </row>
    <row r="16" spans="1:9" ht="16.5" customHeight="1" x14ac:dyDescent="0.25">
      <c r="A16" s="137" t="s">
        <v>99</v>
      </c>
      <c r="B16" s="138"/>
      <c r="C16" s="139"/>
      <c r="D16" s="88" t="s">
        <v>100</v>
      </c>
      <c r="E16" s="8">
        <v>1105.4100000000001</v>
      </c>
      <c r="F16" s="9">
        <v>7000</v>
      </c>
      <c r="G16" s="9">
        <v>7000</v>
      </c>
      <c r="H16" s="9">
        <v>7500</v>
      </c>
      <c r="I16" s="10">
        <v>8000</v>
      </c>
    </row>
    <row r="17" spans="1:9" x14ac:dyDescent="0.25">
      <c r="A17" s="71">
        <v>3</v>
      </c>
      <c r="B17" s="63"/>
      <c r="C17" s="64"/>
      <c r="D17" s="62" t="s">
        <v>10</v>
      </c>
      <c r="E17" s="8">
        <v>1105.4100000000001</v>
      </c>
      <c r="F17" s="9">
        <v>7000</v>
      </c>
      <c r="G17" s="9">
        <v>7000</v>
      </c>
      <c r="H17" s="9">
        <v>7500</v>
      </c>
      <c r="I17" s="10">
        <v>8000</v>
      </c>
    </row>
    <row r="18" spans="1:9" x14ac:dyDescent="0.25">
      <c r="A18" s="96">
        <v>32</v>
      </c>
      <c r="B18" s="63"/>
      <c r="C18" s="64"/>
      <c r="D18" s="62" t="s">
        <v>21</v>
      </c>
      <c r="E18" s="8">
        <v>1105.4100000000001</v>
      </c>
      <c r="F18" s="9">
        <v>7000</v>
      </c>
      <c r="G18" s="9">
        <v>7000</v>
      </c>
      <c r="H18" s="9">
        <v>7500</v>
      </c>
      <c r="I18" s="10">
        <v>8000</v>
      </c>
    </row>
    <row r="19" spans="1:9" x14ac:dyDescent="0.25">
      <c r="A19" s="137" t="s">
        <v>101</v>
      </c>
      <c r="B19" s="138"/>
      <c r="C19" s="139"/>
      <c r="D19" s="88" t="s">
        <v>102</v>
      </c>
      <c r="E19" s="8">
        <v>1399832.82</v>
      </c>
      <c r="F19" s="9">
        <v>1494500</v>
      </c>
      <c r="G19" s="9">
        <v>1819000</v>
      </c>
      <c r="H19" s="9">
        <v>1903000</v>
      </c>
      <c r="I19" s="10">
        <v>1940000</v>
      </c>
    </row>
    <row r="20" spans="1:9" x14ac:dyDescent="0.25">
      <c r="A20" s="71">
        <v>3</v>
      </c>
      <c r="B20" s="74"/>
      <c r="C20" s="75"/>
      <c r="D20" s="73" t="s">
        <v>10</v>
      </c>
      <c r="E20" s="8">
        <v>1399833</v>
      </c>
      <c r="F20" s="9">
        <v>1494500</v>
      </c>
      <c r="G20" s="9">
        <v>1819000</v>
      </c>
      <c r="H20" s="9">
        <v>1903000</v>
      </c>
      <c r="I20" s="10">
        <v>1940000</v>
      </c>
    </row>
    <row r="21" spans="1:9" x14ac:dyDescent="0.25">
      <c r="A21" s="96">
        <v>31</v>
      </c>
      <c r="B21" s="74"/>
      <c r="C21" s="75"/>
      <c r="D21" s="73" t="s">
        <v>11</v>
      </c>
      <c r="E21" s="8">
        <v>1366729.99</v>
      </c>
      <c r="F21" s="9">
        <v>1417300</v>
      </c>
      <c r="G21" s="9">
        <v>1777900</v>
      </c>
      <c r="H21" s="9">
        <v>1874000</v>
      </c>
      <c r="I21" s="10">
        <v>1915000</v>
      </c>
    </row>
    <row r="22" spans="1:9" x14ac:dyDescent="0.25">
      <c r="A22" s="96">
        <v>32</v>
      </c>
      <c r="B22" s="63"/>
      <c r="C22" s="64"/>
      <c r="D22" s="62" t="s">
        <v>21</v>
      </c>
      <c r="E22" s="8">
        <v>30397.83</v>
      </c>
      <c r="F22" s="9">
        <v>77200</v>
      </c>
      <c r="G22" s="9">
        <v>39100</v>
      </c>
      <c r="H22" s="9">
        <v>29000</v>
      </c>
      <c r="I22" s="10">
        <v>25000</v>
      </c>
    </row>
    <row r="23" spans="1:9" x14ac:dyDescent="0.25">
      <c r="A23" s="96">
        <v>34</v>
      </c>
      <c r="B23" s="74"/>
      <c r="C23" s="75"/>
      <c r="D23" s="73" t="s">
        <v>80</v>
      </c>
      <c r="E23" s="8">
        <v>2705</v>
      </c>
      <c r="F23" s="9">
        <v>0</v>
      </c>
      <c r="G23" s="9">
        <v>2000</v>
      </c>
      <c r="H23" s="9">
        <v>0</v>
      </c>
      <c r="I23" s="10">
        <v>0</v>
      </c>
    </row>
    <row r="24" spans="1:9" x14ac:dyDescent="0.25">
      <c r="A24" s="131" t="s">
        <v>103</v>
      </c>
      <c r="B24" s="132"/>
      <c r="C24" s="133"/>
      <c r="D24" s="88" t="s">
        <v>104</v>
      </c>
      <c r="E24" s="8">
        <v>3284.05</v>
      </c>
      <c r="F24" s="9">
        <v>10000</v>
      </c>
      <c r="G24" s="9">
        <v>10000</v>
      </c>
      <c r="H24" s="9">
        <v>11000</v>
      </c>
      <c r="I24" s="10">
        <v>12000</v>
      </c>
    </row>
    <row r="25" spans="1:9" x14ac:dyDescent="0.25">
      <c r="A25" s="71">
        <v>3</v>
      </c>
      <c r="B25" s="74"/>
      <c r="C25" s="75"/>
      <c r="D25" s="73" t="s">
        <v>10</v>
      </c>
      <c r="E25" s="8">
        <v>3284.05</v>
      </c>
      <c r="F25" s="9">
        <v>10000</v>
      </c>
      <c r="G25" s="9">
        <v>10000</v>
      </c>
      <c r="H25" s="9">
        <v>11000</v>
      </c>
      <c r="I25" s="10">
        <v>12000</v>
      </c>
    </row>
    <row r="26" spans="1:9" x14ac:dyDescent="0.25">
      <c r="A26" s="96">
        <v>32</v>
      </c>
      <c r="B26" s="74"/>
      <c r="C26" s="75"/>
      <c r="D26" s="73" t="s">
        <v>21</v>
      </c>
      <c r="E26" s="8">
        <v>3284.05</v>
      </c>
      <c r="F26" s="9">
        <v>10000</v>
      </c>
      <c r="G26" s="9">
        <v>10000</v>
      </c>
      <c r="H26" s="9">
        <v>11000</v>
      </c>
      <c r="I26" s="10">
        <v>12000</v>
      </c>
    </row>
    <row r="27" spans="1:9" s="79" customFormat="1" ht="24" customHeight="1" x14ac:dyDescent="0.25">
      <c r="A27" s="140" t="s">
        <v>105</v>
      </c>
      <c r="B27" s="141"/>
      <c r="C27" s="142"/>
      <c r="D27" s="85" t="s">
        <v>106</v>
      </c>
      <c r="E27" s="80">
        <v>2640.93</v>
      </c>
      <c r="F27" s="78">
        <v>6900</v>
      </c>
      <c r="G27" s="78">
        <v>7000</v>
      </c>
      <c r="H27" s="78">
        <v>7100</v>
      </c>
      <c r="I27" s="81">
        <v>7200</v>
      </c>
    </row>
    <row r="28" spans="1:9" x14ac:dyDescent="0.25">
      <c r="A28" s="137" t="s">
        <v>95</v>
      </c>
      <c r="B28" s="138"/>
      <c r="C28" s="139"/>
      <c r="D28" s="95" t="s">
        <v>96</v>
      </c>
      <c r="E28" s="8">
        <v>2640.93</v>
      </c>
      <c r="F28" s="9">
        <v>6900</v>
      </c>
      <c r="G28" s="9">
        <v>7000</v>
      </c>
      <c r="H28" s="9">
        <v>7100</v>
      </c>
      <c r="I28" s="10">
        <v>7200</v>
      </c>
    </row>
    <row r="29" spans="1:9" x14ac:dyDescent="0.25">
      <c r="A29" s="71">
        <v>3</v>
      </c>
      <c r="B29" s="74"/>
      <c r="C29" s="75"/>
      <c r="D29" s="73" t="s">
        <v>10</v>
      </c>
      <c r="E29" s="8">
        <v>2640.93</v>
      </c>
      <c r="F29" s="9">
        <v>6900</v>
      </c>
      <c r="G29" s="9">
        <v>7000</v>
      </c>
      <c r="H29" s="9">
        <v>7100</v>
      </c>
      <c r="I29" s="10">
        <v>7200</v>
      </c>
    </row>
    <row r="30" spans="1:9" x14ac:dyDescent="0.25">
      <c r="A30" s="96">
        <v>31</v>
      </c>
      <c r="B30" s="74"/>
      <c r="C30" s="75"/>
      <c r="D30" s="73" t="s">
        <v>11</v>
      </c>
      <c r="E30" s="8">
        <v>493.31</v>
      </c>
      <c r="F30" s="9">
        <v>0</v>
      </c>
      <c r="G30" s="9">
        <v>0</v>
      </c>
      <c r="H30" s="9">
        <v>0</v>
      </c>
      <c r="I30" s="10">
        <v>0</v>
      </c>
    </row>
    <row r="31" spans="1:9" x14ac:dyDescent="0.25">
      <c r="A31" s="96">
        <v>32</v>
      </c>
      <c r="B31" s="74"/>
      <c r="C31" s="75"/>
      <c r="D31" s="73" t="s">
        <v>21</v>
      </c>
      <c r="E31" s="8">
        <v>1948.54</v>
      </c>
      <c r="F31" s="9">
        <v>5110</v>
      </c>
      <c r="G31" s="9">
        <v>5300</v>
      </c>
      <c r="H31" s="9">
        <v>5400</v>
      </c>
      <c r="I31" s="10">
        <v>5500</v>
      </c>
    </row>
    <row r="32" spans="1:9" x14ac:dyDescent="0.25">
      <c r="A32" s="96">
        <v>37</v>
      </c>
      <c r="B32" s="74"/>
      <c r="C32" s="75"/>
      <c r="D32" s="73" t="s">
        <v>81</v>
      </c>
      <c r="E32" s="8">
        <v>199.08</v>
      </c>
      <c r="F32" s="9">
        <v>1790</v>
      </c>
      <c r="G32" s="9">
        <v>1700</v>
      </c>
      <c r="H32" s="9">
        <v>1700</v>
      </c>
      <c r="I32" s="10">
        <v>1700</v>
      </c>
    </row>
    <row r="33" spans="1:9" s="79" customFormat="1" x14ac:dyDescent="0.25">
      <c r="A33" s="143" t="s">
        <v>107</v>
      </c>
      <c r="B33" s="143"/>
      <c r="C33" s="143"/>
      <c r="D33" s="85" t="s">
        <v>108</v>
      </c>
      <c r="E33" s="80">
        <v>0</v>
      </c>
      <c r="F33" s="78">
        <v>70580</v>
      </c>
      <c r="G33" s="78">
        <v>77600</v>
      </c>
      <c r="H33" s="78">
        <v>78800</v>
      </c>
      <c r="I33" s="81">
        <v>80000</v>
      </c>
    </row>
    <row r="34" spans="1:9" x14ac:dyDescent="0.25">
      <c r="A34" s="124" t="s">
        <v>95</v>
      </c>
      <c r="B34" s="124"/>
      <c r="C34" s="124"/>
      <c r="D34" s="95" t="s">
        <v>96</v>
      </c>
      <c r="E34" s="8">
        <v>0</v>
      </c>
      <c r="F34" s="9">
        <v>70580</v>
      </c>
      <c r="G34" s="9">
        <v>77600</v>
      </c>
      <c r="H34" s="9">
        <v>78800</v>
      </c>
      <c r="I34" s="10">
        <v>80000</v>
      </c>
    </row>
    <row r="35" spans="1:9" ht="25.5" x14ac:dyDescent="0.25">
      <c r="A35" s="71">
        <v>4</v>
      </c>
      <c r="B35" s="74"/>
      <c r="C35" s="75"/>
      <c r="D35" s="73" t="s">
        <v>12</v>
      </c>
      <c r="E35" s="8">
        <v>0</v>
      </c>
      <c r="F35" s="9">
        <v>70580</v>
      </c>
      <c r="G35" s="9">
        <v>77600</v>
      </c>
      <c r="H35" s="9">
        <v>78800</v>
      </c>
      <c r="I35" s="10">
        <v>80000</v>
      </c>
    </row>
    <row r="36" spans="1:9" ht="25.5" x14ac:dyDescent="0.25">
      <c r="A36" s="96">
        <v>42</v>
      </c>
      <c r="B36" s="74"/>
      <c r="C36" s="75"/>
      <c r="D36" s="73" t="s">
        <v>30</v>
      </c>
      <c r="E36" s="8">
        <v>0</v>
      </c>
      <c r="F36" s="9">
        <v>70580</v>
      </c>
      <c r="G36" s="9">
        <v>77600</v>
      </c>
      <c r="H36" s="9">
        <v>78800</v>
      </c>
      <c r="I36" s="10">
        <v>80000</v>
      </c>
    </row>
    <row r="37" spans="1:9" s="79" customFormat="1" ht="25.5" x14ac:dyDescent="0.25">
      <c r="A37" s="144" t="s">
        <v>110</v>
      </c>
      <c r="B37" s="141"/>
      <c r="C37" s="142"/>
      <c r="D37" s="85" t="s">
        <v>109</v>
      </c>
      <c r="E37" s="80">
        <v>0</v>
      </c>
      <c r="F37" s="78">
        <v>4640</v>
      </c>
      <c r="G37" s="78">
        <v>2100</v>
      </c>
      <c r="H37" s="78">
        <v>2100</v>
      </c>
      <c r="I37" s="81">
        <v>2100</v>
      </c>
    </row>
    <row r="38" spans="1:9" x14ac:dyDescent="0.25">
      <c r="A38" s="137" t="s">
        <v>95</v>
      </c>
      <c r="B38" s="138"/>
      <c r="C38" s="139"/>
      <c r="D38" s="95" t="s">
        <v>96</v>
      </c>
      <c r="E38" s="8">
        <v>0</v>
      </c>
      <c r="F38" s="9">
        <v>4640</v>
      </c>
      <c r="G38" s="9">
        <v>2100</v>
      </c>
      <c r="H38" s="9">
        <v>2100</v>
      </c>
      <c r="I38" s="10">
        <v>2100</v>
      </c>
    </row>
    <row r="39" spans="1:9" x14ac:dyDescent="0.25">
      <c r="A39" s="92">
        <v>3</v>
      </c>
      <c r="B39" s="72"/>
      <c r="C39" s="73"/>
      <c r="D39" s="73" t="s">
        <v>10</v>
      </c>
      <c r="E39" s="8">
        <v>0</v>
      </c>
      <c r="F39" s="9">
        <v>3170</v>
      </c>
      <c r="G39" s="9">
        <v>2100</v>
      </c>
      <c r="H39" s="9">
        <v>2100</v>
      </c>
      <c r="I39" s="10">
        <v>2100</v>
      </c>
    </row>
    <row r="40" spans="1:9" x14ac:dyDescent="0.25">
      <c r="A40" s="153">
        <v>31</v>
      </c>
      <c r="B40" s="72"/>
      <c r="C40" s="152"/>
      <c r="D40" s="73" t="s">
        <v>11</v>
      </c>
      <c r="E40" s="8">
        <v>0</v>
      </c>
      <c r="F40" s="9">
        <v>1470</v>
      </c>
      <c r="G40" s="9">
        <v>1400</v>
      </c>
      <c r="H40" s="9">
        <v>1400</v>
      </c>
      <c r="I40" s="10">
        <v>1400</v>
      </c>
    </row>
    <row r="41" spans="1:9" x14ac:dyDescent="0.25">
      <c r="A41" s="153">
        <v>32</v>
      </c>
      <c r="B41" s="72"/>
      <c r="C41" s="73"/>
      <c r="D41" s="73" t="s">
        <v>21</v>
      </c>
      <c r="E41" s="8">
        <v>0</v>
      </c>
      <c r="F41" s="9"/>
      <c r="G41" s="9">
        <v>700</v>
      </c>
      <c r="H41" s="9">
        <v>700</v>
      </c>
      <c r="I41" s="10">
        <v>700</v>
      </c>
    </row>
    <row r="42" spans="1:9" s="79" customFormat="1" ht="38.25" x14ac:dyDescent="0.25">
      <c r="A42" s="145" t="s">
        <v>111</v>
      </c>
      <c r="B42" s="146"/>
      <c r="C42" s="147"/>
      <c r="D42" s="85" t="s">
        <v>112</v>
      </c>
      <c r="E42" s="80">
        <v>19302.18</v>
      </c>
      <c r="F42" s="78">
        <v>14980</v>
      </c>
      <c r="G42" s="78">
        <v>28400</v>
      </c>
      <c r="H42" s="78">
        <v>28600</v>
      </c>
      <c r="I42" s="81">
        <v>28800</v>
      </c>
    </row>
    <row r="43" spans="1:9" ht="15" customHeight="1" x14ac:dyDescent="0.25">
      <c r="A43" s="131" t="s">
        <v>95</v>
      </c>
      <c r="B43" s="132"/>
      <c r="C43" s="133"/>
      <c r="D43" s="36" t="s">
        <v>96</v>
      </c>
      <c r="E43" s="8">
        <v>19302.18</v>
      </c>
      <c r="F43" s="9">
        <v>8480</v>
      </c>
      <c r="G43" s="9">
        <v>21600</v>
      </c>
      <c r="H43" s="9">
        <v>21800</v>
      </c>
      <c r="I43" s="10">
        <v>22000</v>
      </c>
    </row>
    <row r="44" spans="1:9" ht="15" customHeight="1" x14ac:dyDescent="0.25">
      <c r="A44" s="68">
        <v>3</v>
      </c>
      <c r="B44" s="69"/>
      <c r="C44" s="70"/>
      <c r="D44" s="73" t="s">
        <v>10</v>
      </c>
      <c r="E44" s="8">
        <v>0</v>
      </c>
      <c r="F44" s="9">
        <v>6000</v>
      </c>
      <c r="G44" s="9">
        <v>16300</v>
      </c>
      <c r="H44" s="9">
        <v>15100</v>
      </c>
      <c r="I44" s="10">
        <v>15300</v>
      </c>
    </row>
    <row r="45" spans="1:9" ht="15" customHeight="1" x14ac:dyDescent="0.25">
      <c r="A45" s="98">
        <v>32</v>
      </c>
      <c r="B45" s="99"/>
      <c r="C45" s="70"/>
      <c r="D45" s="73" t="s">
        <v>21</v>
      </c>
      <c r="E45" s="8">
        <v>0</v>
      </c>
      <c r="F45" s="9">
        <v>6000</v>
      </c>
      <c r="G45" s="9">
        <v>14200</v>
      </c>
      <c r="H45" s="9">
        <v>14400</v>
      </c>
      <c r="I45" s="10">
        <v>14600</v>
      </c>
    </row>
    <row r="46" spans="1:9" ht="24.75" customHeight="1" x14ac:dyDescent="0.25">
      <c r="A46" s="68">
        <v>4</v>
      </c>
      <c r="B46" s="69"/>
      <c r="C46" s="70"/>
      <c r="D46" s="73" t="s">
        <v>12</v>
      </c>
      <c r="E46" s="8">
        <v>885.42</v>
      </c>
      <c r="F46" s="9">
        <v>2140</v>
      </c>
      <c r="G46" s="9">
        <v>7400</v>
      </c>
      <c r="H46" s="9">
        <v>7400</v>
      </c>
      <c r="I46" s="10">
        <v>7400</v>
      </c>
    </row>
    <row r="47" spans="1:9" ht="24.75" customHeight="1" x14ac:dyDescent="0.25">
      <c r="A47" s="98">
        <v>42</v>
      </c>
      <c r="B47" s="69"/>
      <c r="C47" s="70"/>
      <c r="D47" s="73" t="s">
        <v>30</v>
      </c>
      <c r="E47" s="8">
        <v>885.42</v>
      </c>
      <c r="F47" s="9">
        <v>2140</v>
      </c>
      <c r="G47" s="9">
        <v>7400</v>
      </c>
      <c r="H47" s="9">
        <v>7400</v>
      </c>
      <c r="I47" s="10">
        <v>7400</v>
      </c>
    </row>
    <row r="48" spans="1:9" ht="15" customHeight="1" x14ac:dyDescent="0.25">
      <c r="A48" s="131" t="s">
        <v>97</v>
      </c>
      <c r="B48" s="132"/>
      <c r="C48" s="133"/>
      <c r="D48" s="70" t="s">
        <v>98</v>
      </c>
      <c r="E48" s="8">
        <v>5954.84</v>
      </c>
      <c r="F48" s="9">
        <v>1800</v>
      </c>
      <c r="G48" s="9">
        <v>1800</v>
      </c>
      <c r="H48" s="9">
        <v>1800</v>
      </c>
      <c r="I48" s="10">
        <v>1800</v>
      </c>
    </row>
    <row r="49" spans="1:9" ht="27" customHeight="1" x14ac:dyDescent="0.25">
      <c r="A49" s="148">
        <v>4</v>
      </c>
      <c r="B49" s="138"/>
      <c r="C49" s="139"/>
      <c r="D49" s="26" t="s">
        <v>12</v>
      </c>
      <c r="E49" s="8">
        <v>5954.84</v>
      </c>
      <c r="F49" s="9">
        <v>1800</v>
      </c>
      <c r="G49" s="9">
        <v>1800</v>
      </c>
      <c r="H49" s="9">
        <v>1800</v>
      </c>
      <c r="I49" s="10">
        <v>1800</v>
      </c>
    </row>
    <row r="50" spans="1:9" ht="25.5" x14ac:dyDescent="0.25">
      <c r="A50" s="96">
        <v>42</v>
      </c>
      <c r="B50" s="93"/>
      <c r="C50" s="94"/>
      <c r="D50" s="26" t="s">
        <v>113</v>
      </c>
      <c r="E50" s="8">
        <v>5954.84</v>
      </c>
      <c r="F50" s="9">
        <v>1800</v>
      </c>
      <c r="G50" s="9">
        <v>1800</v>
      </c>
      <c r="H50" s="9">
        <v>1800</v>
      </c>
      <c r="I50" s="10">
        <v>1800</v>
      </c>
    </row>
    <row r="51" spans="1:9" ht="15" customHeight="1" x14ac:dyDescent="0.25">
      <c r="A51" s="131" t="s">
        <v>101</v>
      </c>
      <c r="B51" s="132"/>
      <c r="C51" s="133"/>
      <c r="D51" s="36" t="s">
        <v>102</v>
      </c>
      <c r="E51" s="8">
        <v>796.34</v>
      </c>
      <c r="F51" s="9">
        <v>4700</v>
      </c>
      <c r="G51" s="9">
        <v>5000</v>
      </c>
      <c r="H51" s="9">
        <v>5000</v>
      </c>
      <c r="I51" s="10">
        <v>5000</v>
      </c>
    </row>
    <row r="52" spans="1:9" ht="25.5" x14ac:dyDescent="0.25">
      <c r="A52" s="148">
        <v>4</v>
      </c>
      <c r="B52" s="138"/>
      <c r="C52" s="139"/>
      <c r="D52" s="26" t="s">
        <v>12</v>
      </c>
      <c r="E52" s="8">
        <v>796.34</v>
      </c>
      <c r="F52" s="9">
        <v>4700</v>
      </c>
      <c r="G52" s="9">
        <v>5000</v>
      </c>
      <c r="H52" s="9">
        <v>5000</v>
      </c>
      <c r="I52" s="10">
        <v>5000</v>
      </c>
    </row>
    <row r="53" spans="1:9" ht="25.5" x14ac:dyDescent="0.25">
      <c r="A53" s="96">
        <v>42</v>
      </c>
      <c r="B53" s="72"/>
      <c r="C53" s="73"/>
      <c r="D53" s="73" t="s">
        <v>113</v>
      </c>
      <c r="E53" s="8">
        <v>796.34</v>
      </c>
      <c r="F53" s="9">
        <v>4700</v>
      </c>
      <c r="G53" s="9">
        <v>5000</v>
      </c>
      <c r="H53" s="9">
        <v>5000</v>
      </c>
      <c r="I53" s="10">
        <v>5000</v>
      </c>
    </row>
    <row r="54" spans="1:9" s="79" customFormat="1" ht="25.5" x14ac:dyDescent="0.25">
      <c r="A54" s="140" t="s">
        <v>114</v>
      </c>
      <c r="B54" s="141"/>
      <c r="C54" s="142"/>
      <c r="D54" s="85" t="s">
        <v>117</v>
      </c>
      <c r="E54" s="80">
        <v>824.03</v>
      </c>
      <c r="F54" s="78">
        <v>930</v>
      </c>
      <c r="G54" s="78">
        <v>1200</v>
      </c>
      <c r="H54" s="78">
        <v>1200</v>
      </c>
      <c r="I54" s="81">
        <v>1200</v>
      </c>
    </row>
    <row r="55" spans="1:9" x14ac:dyDescent="0.25">
      <c r="A55" s="131" t="s">
        <v>95</v>
      </c>
      <c r="B55" s="132"/>
      <c r="C55" s="133"/>
      <c r="D55" s="95" t="s">
        <v>96</v>
      </c>
      <c r="E55" s="8">
        <v>824.03</v>
      </c>
      <c r="F55" s="9">
        <v>930</v>
      </c>
      <c r="G55" s="9">
        <v>1200</v>
      </c>
      <c r="H55" s="9">
        <v>1200</v>
      </c>
      <c r="I55" s="10">
        <v>1200</v>
      </c>
    </row>
    <row r="56" spans="1:9" x14ac:dyDescent="0.25">
      <c r="A56" s="71">
        <v>3</v>
      </c>
      <c r="B56" s="72"/>
      <c r="C56" s="73"/>
      <c r="D56" s="73" t="s">
        <v>10</v>
      </c>
      <c r="E56" s="8">
        <v>824.03</v>
      </c>
      <c r="F56" s="9">
        <v>930</v>
      </c>
      <c r="G56" s="9">
        <v>1200</v>
      </c>
      <c r="H56" s="9">
        <v>1200</v>
      </c>
      <c r="I56" s="10">
        <v>1200</v>
      </c>
    </row>
    <row r="57" spans="1:9" x14ac:dyDescent="0.25">
      <c r="A57" s="96">
        <v>32</v>
      </c>
      <c r="B57" s="72"/>
      <c r="C57" s="73"/>
      <c r="D57" s="73" t="s">
        <v>21</v>
      </c>
      <c r="E57" s="8">
        <v>824.03</v>
      </c>
      <c r="F57" s="9">
        <v>930</v>
      </c>
      <c r="G57" s="9">
        <v>1200</v>
      </c>
      <c r="H57" s="9">
        <v>1200</v>
      </c>
      <c r="I57" s="10">
        <v>1200</v>
      </c>
    </row>
    <row r="58" spans="1:9" s="79" customFormat="1" ht="25.5" x14ac:dyDescent="0.25">
      <c r="A58" s="140" t="s">
        <v>115</v>
      </c>
      <c r="B58" s="141"/>
      <c r="C58" s="142"/>
      <c r="D58" s="85" t="s">
        <v>116</v>
      </c>
      <c r="E58" s="80">
        <v>0</v>
      </c>
      <c r="F58" s="78">
        <v>1780</v>
      </c>
      <c r="G58" s="78">
        <v>400</v>
      </c>
      <c r="H58" s="78">
        <v>400</v>
      </c>
      <c r="I58" s="81">
        <v>400</v>
      </c>
    </row>
    <row r="59" spans="1:9" x14ac:dyDescent="0.25">
      <c r="A59" s="131" t="s">
        <v>95</v>
      </c>
      <c r="B59" s="132"/>
      <c r="C59" s="133"/>
      <c r="D59" s="95" t="s">
        <v>96</v>
      </c>
      <c r="E59" s="8">
        <v>0</v>
      </c>
      <c r="F59" s="9">
        <v>400</v>
      </c>
      <c r="G59" s="9">
        <v>400</v>
      </c>
      <c r="H59" s="9">
        <v>400</v>
      </c>
      <c r="I59" s="10">
        <v>400</v>
      </c>
    </row>
    <row r="60" spans="1:9" x14ac:dyDescent="0.25">
      <c r="A60" s="71">
        <v>3</v>
      </c>
      <c r="B60" s="86"/>
      <c r="C60" s="87"/>
      <c r="D60" s="73" t="s">
        <v>10</v>
      </c>
      <c r="E60" s="8">
        <v>0</v>
      </c>
      <c r="F60" s="9">
        <v>400</v>
      </c>
      <c r="G60" s="9">
        <v>400</v>
      </c>
      <c r="H60" s="9">
        <v>400</v>
      </c>
      <c r="I60" s="10">
        <v>400</v>
      </c>
    </row>
    <row r="61" spans="1:9" x14ac:dyDescent="0.25">
      <c r="A61" s="96">
        <v>38</v>
      </c>
      <c r="B61" s="86"/>
      <c r="C61" s="97"/>
      <c r="D61" s="73" t="s">
        <v>82</v>
      </c>
      <c r="E61" s="8">
        <v>0</v>
      </c>
      <c r="F61" s="9">
        <v>400</v>
      </c>
      <c r="G61" s="9">
        <v>400</v>
      </c>
      <c r="H61" s="9">
        <v>400</v>
      </c>
      <c r="I61" s="10">
        <v>400</v>
      </c>
    </row>
    <row r="62" spans="1:9" x14ac:dyDescent="0.25">
      <c r="A62" s="131" t="s">
        <v>101</v>
      </c>
      <c r="B62" s="132"/>
      <c r="C62" s="133"/>
      <c r="D62" s="95" t="s">
        <v>102</v>
      </c>
      <c r="E62" s="8">
        <v>0</v>
      </c>
      <c r="F62" s="9">
        <v>1380</v>
      </c>
      <c r="G62" s="9">
        <v>0</v>
      </c>
      <c r="H62" s="9">
        <v>0</v>
      </c>
      <c r="I62" s="10">
        <v>0</v>
      </c>
    </row>
    <row r="63" spans="1:9" x14ac:dyDescent="0.25">
      <c r="A63" s="71">
        <v>3</v>
      </c>
      <c r="B63" s="86"/>
      <c r="C63" s="87"/>
      <c r="D63" s="73" t="s">
        <v>10</v>
      </c>
      <c r="E63" s="8">
        <v>0</v>
      </c>
      <c r="F63" s="9">
        <v>1380</v>
      </c>
      <c r="G63" s="9">
        <v>0</v>
      </c>
      <c r="H63" s="9">
        <v>0</v>
      </c>
      <c r="I63" s="10">
        <v>0</v>
      </c>
    </row>
    <row r="64" spans="1:9" x14ac:dyDescent="0.25">
      <c r="A64" s="96">
        <v>38</v>
      </c>
      <c r="B64" s="72"/>
      <c r="C64" s="73"/>
      <c r="D64" s="73" t="s">
        <v>82</v>
      </c>
      <c r="E64" s="8">
        <v>0</v>
      </c>
      <c r="F64" s="9">
        <v>1380</v>
      </c>
      <c r="G64" s="9">
        <v>0</v>
      </c>
      <c r="H64" s="9">
        <v>0</v>
      </c>
      <c r="I64" s="10">
        <v>0</v>
      </c>
    </row>
    <row r="65" spans="1:9" x14ac:dyDescent="0.25">
      <c r="A65" s="149"/>
      <c r="B65" s="150"/>
      <c r="C65" s="151"/>
      <c r="D65" s="26"/>
      <c r="E65" s="8"/>
      <c r="F65" s="9"/>
      <c r="G65" s="9"/>
      <c r="H65" s="9"/>
      <c r="I65" s="10"/>
    </row>
  </sheetData>
  <mergeCells count="28">
    <mergeCell ref="A65:C65"/>
    <mergeCell ref="A43:C43"/>
    <mergeCell ref="A49:C49"/>
    <mergeCell ref="A51:C51"/>
    <mergeCell ref="A54:C54"/>
    <mergeCell ref="A55:C55"/>
    <mergeCell ref="A58:C58"/>
    <mergeCell ref="A59:C59"/>
    <mergeCell ref="A62:C62"/>
    <mergeCell ref="A37:C37"/>
    <mergeCell ref="A38:C38"/>
    <mergeCell ref="A42:C42"/>
    <mergeCell ref="A48:C48"/>
    <mergeCell ref="A52:C52"/>
    <mergeCell ref="A34:C34"/>
    <mergeCell ref="A6:C6"/>
    <mergeCell ref="A7:C7"/>
    <mergeCell ref="A1:I1"/>
    <mergeCell ref="A3:I3"/>
    <mergeCell ref="A5:C5"/>
    <mergeCell ref="A8:C8"/>
    <mergeCell ref="A12:C12"/>
    <mergeCell ref="A16:C16"/>
    <mergeCell ref="A19:C19"/>
    <mergeCell ref="A24:C24"/>
    <mergeCell ref="A27:C27"/>
    <mergeCell ref="A28:C28"/>
    <mergeCell ref="A33:C3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Nadica</cp:lastModifiedBy>
  <cp:lastPrinted>2023-11-10T09:32:39Z</cp:lastPrinted>
  <dcterms:created xsi:type="dcterms:W3CDTF">2022-08-12T12:51:27Z</dcterms:created>
  <dcterms:modified xsi:type="dcterms:W3CDTF">2023-11-24T09:35:53Z</dcterms:modified>
</cp:coreProperties>
</file>